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zupcic/Desktop/"/>
    </mc:Choice>
  </mc:AlternateContent>
  <xr:revisionPtr revIDLastSave="0" documentId="13_ncr:1_{91B7491B-D873-2C44-809E-F692EC144CA5}" xr6:coauthVersionLast="47" xr6:coauthVersionMax="47" xr10:uidLastSave="{00000000-0000-0000-0000-000000000000}"/>
  <bookViews>
    <workbookView xWindow="0" yWindow="0" windowWidth="25600" windowHeight="16000" tabRatio="500" xr2:uid="{00000000-000D-0000-FFFF-FFFF00000000}"/>
  </bookViews>
  <sheets>
    <sheet name="A - OŠ Marin Držić" sheetId="1" r:id="rId1"/>
    <sheet name="B - OŠ Marin Getaldić" sheetId="2" state="hidden" r:id="rId2"/>
    <sheet name="C - OŠ Ivan Gundulić" sheetId="3" state="hidden" r:id="rId3"/>
    <sheet name="D - OŠ Lapad" sheetId="4" state="hidden" r:id="rId4"/>
    <sheet name="E - OŠ Antun Masle" sheetId="5" state="hidden" r:id="rId5"/>
    <sheet name="F - OŠ Mokošica" sheetId="6" state="hidden" r:id="rId6"/>
    <sheet name="G - OŠ Montovjerna" sheetId="7" state="hidden" r:id="rId7"/>
    <sheet name="Rekapitulacija" sheetId="8" state="hidden" r:id="rId8"/>
  </sheets>
  <definedNames>
    <definedName name="_xlnm._FilterDatabase" localSheetId="2">'C - OŠ Ivan Gundulić'!$A$2:$J$93</definedName>
    <definedName name="_xlnm._FilterDatabase" localSheetId="4">'E - OŠ Antun Masle'!$A$2:$J$2</definedName>
    <definedName name="_xlnm._FilterDatabase" localSheetId="5">'F - OŠ Mokošica'!$A$2:$J$2</definedName>
    <definedName name="_GoBack" localSheetId="5">'F - OŠ Mokošica'!$E$48</definedName>
    <definedName name="_xlnm.Print_Area" localSheetId="0">'A - OŠ Marin Držić'!$A$1:$G$77</definedName>
    <definedName name="_xlnm.Print_Area" localSheetId="1">'B - OŠ Marin Getaldić'!$A$1:$J$76</definedName>
    <definedName name="_xlnm.Print_Area" localSheetId="2">'C - OŠ Ivan Gundulić'!$A$1:$J$97</definedName>
    <definedName name="_xlnm.Print_Area" localSheetId="4">'E - OŠ Antun Masle'!$A$1:$J$92</definedName>
    <definedName name="_xlnm.Print_Area" localSheetId="5">'F - OŠ Mokošica'!$A$1:$J$101</definedName>
    <definedName name="_xlnm.Print_Area" localSheetId="7">Rekapitulacija!$A$1:$F$12</definedName>
    <definedName name="_xlnm.Print_Titles" localSheetId="0">'A - OŠ Marin Držić'!$1:$2</definedName>
    <definedName name="_xlnm.Print_Titles" localSheetId="1">'B - OŠ Marin Getaldić'!$1:$2</definedName>
    <definedName name="_xlnm.Print_Titles" localSheetId="2">'C - OŠ Ivan Gundulić'!$1:$2</definedName>
    <definedName name="_xlnm.Print_Titles" localSheetId="3">'D - OŠ Lapad'!$1:$2</definedName>
    <definedName name="_xlnm.Print_Titles" localSheetId="4">'E - OŠ Antun Masle'!$1:$2</definedName>
    <definedName name="_xlnm.Print_Titles" localSheetId="5">'F - OŠ Mokošica'!$1:$2</definedName>
    <definedName name="_xlnm.Print_Titles" localSheetId="6">'G - OŠ Montovjerna'!$1:$2</definedName>
    <definedName name="Print_Titles_0" localSheetId="3">'D - OŠ Lapad'!$1:$2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5" i="8" l="1"/>
  <c r="E12" i="8" s="1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0" i="7"/>
  <c r="J79" i="7"/>
  <c r="J78" i="7"/>
  <c r="J77" i="7"/>
  <c r="J76" i="7"/>
  <c r="J75" i="7"/>
  <c r="J74" i="7"/>
  <c r="J73" i="7"/>
  <c r="J72" i="7"/>
  <c r="J71" i="7"/>
  <c r="J70" i="7"/>
  <c r="J69" i="7"/>
  <c r="J67" i="7"/>
  <c r="J66" i="7"/>
  <c r="J65" i="7"/>
  <c r="J64" i="7"/>
  <c r="J63" i="7"/>
  <c r="J62" i="7"/>
  <c r="J61" i="7"/>
  <c r="J60" i="7"/>
  <c r="J59" i="7"/>
  <c r="J58" i="7"/>
  <c r="J57" i="7"/>
  <c r="J55" i="7"/>
  <c r="J54" i="7"/>
  <c r="J53" i="7"/>
  <c r="J52" i="7"/>
  <c r="J51" i="7"/>
  <c r="J50" i="7"/>
  <c r="J49" i="7"/>
  <c r="J48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1" i="7"/>
  <c r="J30" i="7"/>
  <c r="J29" i="7"/>
  <c r="J28" i="7"/>
  <c r="J27" i="7"/>
  <c r="J26" i="7"/>
  <c r="J25" i="7"/>
  <c r="J24" i="7"/>
  <c r="J23" i="7"/>
  <c r="J22" i="7"/>
  <c r="J20" i="7"/>
  <c r="J19" i="7"/>
  <c r="J18" i="7"/>
  <c r="J17" i="7"/>
  <c r="J16" i="7"/>
  <c r="J15" i="7"/>
  <c r="J14" i="7"/>
  <c r="J13" i="7"/>
  <c r="J12" i="7"/>
  <c r="J11" i="7"/>
  <c r="J9" i="7"/>
  <c r="J8" i="7"/>
  <c r="J7" i="7"/>
  <c r="J6" i="7"/>
  <c r="J5" i="7"/>
  <c r="J4" i="7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7" i="6"/>
  <c r="J66" i="6"/>
  <c r="J65" i="6"/>
  <c r="J64" i="6"/>
  <c r="J63" i="6"/>
  <c r="J62" i="6"/>
  <c r="J61" i="6"/>
  <c r="J60" i="6"/>
  <c r="J59" i="6"/>
  <c r="J58" i="6"/>
  <c r="J57" i="6"/>
  <c r="J55" i="6"/>
  <c r="J54" i="6"/>
  <c r="J53" i="6"/>
  <c r="J52" i="6"/>
  <c r="J51" i="6"/>
  <c r="J50" i="6"/>
  <c r="J49" i="6"/>
  <c r="J48" i="6"/>
  <c r="J47" i="6"/>
  <c r="J46" i="6"/>
  <c r="J45" i="6"/>
  <c r="J44" i="6"/>
  <c r="J42" i="6"/>
  <c r="J41" i="6"/>
  <c r="J40" i="6"/>
  <c r="J39" i="6"/>
  <c r="J38" i="6"/>
  <c r="J37" i="6"/>
  <c r="J36" i="6"/>
  <c r="J35" i="6"/>
  <c r="J34" i="6"/>
  <c r="J32" i="6"/>
  <c r="J31" i="6"/>
  <c r="J30" i="6"/>
  <c r="J29" i="6"/>
  <c r="J28" i="6"/>
  <c r="J27" i="6"/>
  <c r="J26" i="6"/>
  <c r="J25" i="6"/>
  <c r="J24" i="6"/>
  <c r="J22" i="6"/>
  <c r="J21" i="6"/>
  <c r="J20" i="6"/>
  <c r="J19" i="6"/>
  <c r="J18" i="6"/>
  <c r="J17" i="6"/>
  <c r="J16" i="6"/>
  <c r="J15" i="6"/>
  <c r="J13" i="6"/>
  <c r="J12" i="6"/>
  <c r="J11" i="6"/>
  <c r="J10" i="6"/>
  <c r="J9" i="6"/>
  <c r="J8" i="6"/>
  <c r="J7" i="6"/>
  <c r="J6" i="6"/>
  <c r="J5" i="6"/>
  <c r="J4" i="6"/>
  <c r="J91" i="5"/>
  <c r="J90" i="5"/>
  <c r="J89" i="5"/>
  <c r="J88" i="5"/>
  <c r="J87" i="5"/>
  <c r="J86" i="5"/>
  <c r="J85" i="5"/>
  <c r="J84" i="5"/>
  <c r="J83" i="5"/>
  <c r="J82" i="5"/>
  <c r="J80" i="5"/>
  <c r="J79" i="5"/>
  <c r="J78" i="5"/>
  <c r="J77" i="5"/>
  <c r="J76" i="5"/>
  <c r="J75" i="5"/>
  <c r="J74" i="5"/>
  <c r="J73" i="5"/>
  <c r="J72" i="5"/>
  <c r="J71" i="5"/>
  <c r="J70" i="5"/>
  <c r="J69" i="5"/>
  <c r="J67" i="5"/>
  <c r="J66" i="5"/>
  <c r="J65" i="5"/>
  <c r="J64" i="5"/>
  <c r="J63" i="5"/>
  <c r="J62" i="5"/>
  <c r="J61" i="5"/>
  <c r="J59" i="5"/>
  <c r="J58" i="5"/>
  <c r="J57" i="5"/>
  <c r="J56" i="5"/>
  <c r="J55" i="5"/>
  <c r="J54" i="5"/>
  <c r="J53" i="5"/>
  <c r="J52" i="5"/>
  <c r="J51" i="5"/>
  <c r="J50" i="5"/>
  <c r="J49" i="5"/>
  <c r="J47" i="5"/>
  <c r="J46" i="5"/>
  <c r="J45" i="5"/>
  <c r="J44" i="5"/>
  <c r="J43" i="5"/>
  <c r="J42" i="5"/>
  <c r="J41" i="5"/>
  <c r="J40" i="5"/>
  <c r="J39" i="5"/>
  <c r="J38" i="5"/>
  <c r="J37" i="5"/>
  <c r="J36" i="5"/>
  <c r="J34" i="5"/>
  <c r="J33" i="5"/>
  <c r="J32" i="5"/>
  <c r="J31" i="5"/>
  <c r="J30" i="5"/>
  <c r="J29" i="5"/>
  <c r="J28" i="5"/>
  <c r="J27" i="5"/>
  <c r="J26" i="5"/>
  <c r="J25" i="5"/>
  <c r="J23" i="5"/>
  <c r="J22" i="5"/>
  <c r="J21" i="5"/>
  <c r="J20" i="5"/>
  <c r="J19" i="5"/>
  <c r="J18" i="5"/>
  <c r="J17" i="5"/>
  <c r="J16" i="5"/>
  <c r="J15" i="5"/>
  <c r="J13" i="5"/>
  <c r="J12" i="5"/>
  <c r="J11" i="5"/>
  <c r="J10" i="5"/>
  <c r="J9" i="5"/>
  <c r="J8" i="5"/>
  <c r="J7" i="5"/>
  <c r="J6" i="5"/>
  <c r="J5" i="5"/>
  <c r="J4" i="5"/>
  <c r="J92" i="5" s="1"/>
  <c r="E9" i="8" s="1"/>
  <c r="J109" i="4"/>
  <c r="J108" i="4"/>
  <c r="J107" i="4"/>
  <c r="J106" i="4"/>
  <c r="J105" i="4"/>
  <c r="J104" i="4"/>
  <c r="J103" i="4"/>
  <c r="J102" i="4"/>
  <c r="J101" i="4"/>
  <c r="J100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8" i="4"/>
  <c r="J67" i="4"/>
  <c r="J66" i="4"/>
  <c r="J65" i="4"/>
  <c r="J64" i="4"/>
  <c r="J63" i="4"/>
  <c r="J62" i="4"/>
  <c r="J60" i="4"/>
  <c r="J59" i="4"/>
  <c r="J58" i="4"/>
  <c r="J57" i="4"/>
  <c r="J56" i="4"/>
  <c r="J55" i="4"/>
  <c r="J54" i="4"/>
  <c r="J53" i="4"/>
  <c r="J52" i="4"/>
  <c r="J51" i="4"/>
  <c r="J50" i="4"/>
  <c r="J49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3" i="4"/>
  <c r="J32" i="4"/>
  <c r="J31" i="4"/>
  <c r="J29" i="4"/>
  <c r="J28" i="4"/>
  <c r="J27" i="4"/>
  <c r="J26" i="4"/>
  <c r="J25" i="4"/>
  <c r="J24" i="4"/>
  <c r="J22" i="4"/>
  <c r="J21" i="4"/>
  <c r="J20" i="4"/>
  <c r="J19" i="4"/>
  <c r="J18" i="4"/>
  <c r="J17" i="4"/>
  <c r="J16" i="4"/>
  <c r="J15" i="4"/>
  <c r="J14" i="4"/>
  <c r="J13" i="4"/>
  <c r="J12" i="4"/>
  <c r="J10" i="4"/>
  <c r="J9" i="4"/>
  <c r="J8" i="4"/>
  <c r="J7" i="4"/>
  <c r="J6" i="4"/>
  <c r="J5" i="4"/>
  <c r="J4" i="4"/>
  <c r="J96" i="3"/>
  <c r="J95" i="3"/>
  <c r="J93" i="3"/>
  <c r="J92" i="3"/>
  <c r="J91" i="3"/>
  <c r="J90" i="3"/>
  <c r="J89" i="3"/>
  <c r="J88" i="3"/>
  <c r="J87" i="3"/>
  <c r="J86" i="3"/>
  <c r="J85" i="3"/>
  <c r="J84" i="3"/>
  <c r="J83" i="3"/>
  <c r="J82" i="3"/>
  <c r="J80" i="3"/>
  <c r="J79" i="3"/>
  <c r="J78" i="3"/>
  <c r="J77" i="3"/>
  <c r="J76" i="3"/>
  <c r="J75" i="3"/>
  <c r="J74" i="3"/>
  <c r="J73" i="3"/>
  <c r="J72" i="3"/>
  <c r="J71" i="3"/>
  <c r="J70" i="3"/>
  <c r="J69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3" i="3"/>
  <c r="J52" i="3"/>
  <c r="J51" i="3"/>
  <c r="J50" i="3"/>
  <c r="J49" i="3"/>
  <c r="J48" i="3"/>
  <c r="J47" i="3"/>
  <c r="J46" i="3"/>
  <c r="J45" i="3"/>
  <c r="J44" i="3"/>
  <c r="J43" i="3"/>
  <c r="J42" i="3"/>
  <c r="J40" i="3"/>
  <c r="J39" i="3"/>
  <c r="J38" i="3"/>
  <c r="J36" i="3"/>
  <c r="J35" i="3"/>
  <c r="J34" i="3"/>
  <c r="J33" i="3"/>
  <c r="J32" i="3"/>
  <c r="J31" i="3"/>
  <c r="J30" i="3"/>
  <c r="J29" i="3"/>
  <c r="J28" i="3"/>
  <c r="J27" i="3"/>
  <c r="J25" i="3"/>
  <c r="J24" i="3"/>
  <c r="J23" i="3"/>
  <c r="J22" i="3"/>
  <c r="J21" i="3"/>
  <c r="J19" i="3"/>
  <c r="J18" i="3"/>
  <c r="J17" i="3"/>
  <c r="J16" i="3"/>
  <c r="J15" i="3"/>
  <c r="J14" i="3"/>
  <c r="J13" i="3"/>
  <c r="J11" i="3"/>
  <c r="J10" i="3"/>
  <c r="J9" i="3"/>
  <c r="J8" i="3"/>
  <c r="J7" i="3"/>
  <c r="J6" i="3"/>
  <c r="J5" i="3"/>
  <c r="J75" i="2"/>
  <c r="J74" i="2"/>
  <c r="J73" i="2"/>
  <c r="J72" i="2"/>
  <c r="J71" i="2"/>
  <c r="J70" i="2"/>
  <c r="J69" i="2"/>
  <c r="G69" i="2"/>
  <c r="J68" i="2"/>
  <c r="J67" i="2"/>
  <c r="J65" i="2"/>
  <c r="J64" i="2"/>
  <c r="J63" i="2"/>
  <c r="J62" i="2"/>
  <c r="J61" i="2"/>
  <c r="J60" i="2"/>
  <c r="J59" i="2"/>
  <c r="G59" i="2"/>
  <c r="J58" i="2"/>
  <c r="J57" i="2"/>
  <c r="J56" i="2"/>
  <c r="J55" i="2"/>
  <c r="J52" i="2"/>
  <c r="J51" i="2"/>
  <c r="J50" i="2"/>
  <c r="J49" i="2"/>
  <c r="J48" i="2"/>
  <c r="J47" i="2"/>
  <c r="J46" i="2"/>
  <c r="J44" i="2"/>
  <c r="J43" i="2"/>
  <c r="J42" i="2"/>
  <c r="J41" i="2"/>
  <c r="J40" i="2"/>
  <c r="J39" i="2"/>
  <c r="J38" i="2"/>
  <c r="J37" i="2"/>
  <c r="J36" i="2"/>
  <c r="J34" i="2"/>
  <c r="J33" i="2"/>
  <c r="J32" i="2"/>
  <c r="J31" i="2"/>
  <c r="J30" i="2"/>
  <c r="J29" i="2"/>
  <c r="J28" i="2"/>
  <c r="J27" i="2"/>
  <c r="J26" i="2"/>
  <c r="J24" i="2"/>
  <c r="J23" i="2"/>
  <c r="J22" i="2"/>
  <c r="J21" i="2"/>
  <c r="J20" i="2"/>
  <c r="J19" i="2"/>
  <c r="J17" i="2"/>
  <c r="J16" i="2"/>
  <c r="J15" i="2"/>
  <c r="J14" i="2"/>
  <c r="J13" i="2"/>
  <c r="J12" i="2"/>
  <c r="J10" i="2"/>
  <c r="J9" i="2"/>
  <c r="J8" i="2"/>
  <c r="J7" i="2"/>
  <c r="J6" i="2"/>
  <c r="J5" i="2"/>
  <c r="J4" i="2"/>
  <c r="J97" i="3" l="1"/>
  <c r="E7" i="8" s="1"/>
  <c r="J110" i="4"/>
  <c r="E8" i="8" s="1"/>
  <c r="J98" i="7"/>
  <c r="E11" i="8" s="1"/>
  <c r="J76" i="2"/>
  <c r="E6" i="8" s="1"/>
  <c r="J101" i="6"/>
  <c r="E10" i="8" s="1"/>
</calcChain>
</file>

<file path=xl/sharedStrings.xml><?xml version="1.0" encoding="utf-8"?>
<sst xmlns="http://schemas.openxmlformats.org/spreadsheetml/2006/main" count="3010" uniqueCount="1125">
  <si>
    <t>Red. broj</t>
  </si>
  <si>
    <t>Reg. broj</t>
  </si>
  <si>
    <t>Šifra</t>
  </si>
  <si>
    <t>Naziv materijala</t>
  </si>
  <si>
    <t>Autori</t>
  </si>
  <si>
    <t>Vrsta izdanja
(radna bilježnica, likovna mapa, tehnička kutija)</t>
  </si>
  <si>
    <t>Nakladnik</t>
  </si>
  <si>
    <t>1. RAZRED</t>
  </si>
  <si>
    <t>1.</t>
  </si>
  <si>
    <t>NEW BUILDING BLOCKS 1</t>
  </si>
  <si>
    <t>Kristina Čajo Anđel, Daška Domljan, Ankica Knezović, Danka Singer</t>
  </si>
  <si>
    <t>radna bilježnica iz engleskog jezika za prvi razred, prva godina učenja</t>
  </si>
  <si>
    <t>Profil Klett d.o.o.</t>
  </si>
  <si>
    <t>2.</t>
  </si>
  <si>
    <t>U BOŽJOJ LJUBAVI</t>
  </si>
  <si>
    <t>Ana Volf, Tihana Petković</t>
  </si>
  <si>
    <t>radna bilježnica za katolički vjeronauk prvoga razreda osnovne škole</t>
  </si>
  <si>
    <t>Nadbiskupski duhovni stol - Glas Koncila</t>
  </si>
  <si>
    <t>3.</t>
  </si>
  <si>
    <t>MOJA DOMENA 1</t>
  </si>
  <si>
    <t>Blaženka Rihter, Karmen Toić Dlaičić</t>
  </si>
  <si>
    <t>radna bilježnica iz informatike za prvi razred</t>
  </si>
  <si>
    <t>Alfa d.d.</t>
  </si>
  <si>
    <t>4.</t>
  </si>
  <si>
    <t>5.</t>
  </si>
  <si>
    <t>6.</t>
  </si>
  <si>
    <t>Mila Bulić, Gordana Kralj, Lidija Križanić, Karmen Hlad, Andreja Kovač, Andreja Kosorčić</t>
  </si>
  <si>
    <t>7.</t>
  </si>
  <si>
    <t>Sonja Ivić, Marija Krmpotić</t>
  </si>
  <si>
    <t>Školska knjiga d.d.</t>
  </si>
  <si>
    <t>8.</t>
  </si>
  <si>
    <t>9.</t>
  </si>
  <si>
    <t>radna bilježnica za prirodu i društvo u prvom razredu osnovne škole</t>
  </si>
  <si>
    <t>2. RAZRED</t>
  </si>
  <si>
    <t>NEW BUILDING BLOCKS 2</t>
  </si>
  <si>
    <t>radna bilježnica iz engleskog jezika za drugi razred, druga godina učenja</t>
  </si>
  <si>
    <t>U PRIJATELJSTVU S BOGOM</t>
  </si>
  <si>
    <t>radna bilježnica za katolički vjeronauk drugoga razreda osnovne škole</t>
  </si>
  <si>
    <t>MOJA DOMENA 2</t>
  </si>
  <si>
    <t>radna bilježnica iz informatike za drugi razred</t>
  </si>
  <si>
    <t>Vesna Budinski, Martina Kolar Billege, Gordana Ivančić</t>
  </si>
  <si>
    <t>Marijana Martić, Gordana Ivančić, Zrinka Crnković</t>
  </si>
  <si>
    <t>3. RAZRED</t>
  </si>
  <si>
    <t>NEW BUILDING BLOCKS 3</t>
  </si>
  <si>
    <t>Kristina Čajo Anđel, Ankica Knezović</t>
  </si>
  <si>
    <t>radna bilježnica iz engleskoga jezika za treći razred, treća godina učenja</t>
  </si>
  <si>
    <t>U LJUBAVI I POMIRENJU</t>
  </si>
  <si>
    <t>Tihana Petković, Ana Volf, Ivica Pažin, Ante Pavlović</t>
  </si>
  <si>
    <t xml:space="preserve"> radna bilježnica za katolički vjeronauk trećeg razreda</t>
  </si>
  <si>
    <t>Kršćanska sadašnjost</t>
  </si>
  <si>
    <t>MOJA DOMENA 3</t>
  </si>
  <si>
    <t>radna bilježnica iz informatike za treći razred</t>
  </si>
  <si>
    <t>MOJ SRETNI BROJ 3</t>
  </si>
  <si>
    <t>Sanja Jakovljević Rogić, Dubravka Miklec, Graciella Prtajin</t>
  </si>
  <si>
    <t>radna bilježnica prirode i društva u trećem razredu osnovne škole</t>
  </si>
  <si>
    <t>4. RAZRED</t>
  </si>
  <si>
    <t>NEW BUILDING BLOCKS 4</t>
  </si>
  <si>
    <t>Kristina Čajo Anđel, Daška Domljan, Mia Šavrljuga</t>
  </si>
  <si>
    <t>radna bilježnica iz engleskoga jezika za četvrti razred osnovne škole, četvrta godina učenja</t>
  </si>
  <si>
    <t>PROFIL</t>
  </si>
  <si>
    <t>DAROVI VJERE I ZAJEDNIŠTVA</t>
  </si>
  <si>
    <t>Ivica Pažin, Ante Pavlović, Ana Volf, Tihana Petković</t>
  </si>
  <si>
    <t>radna bilježnica za katolički vjeronauk četvrtoga razreda osnovne škole</t>
  </si>
  <si>
    <t>MOJA DOMENA 4</t>
  </si>
  <si>
    <t>Blaženka Rihter, Karmen Toić Dlačić</t>
  </si>
  <si>
    <t>radna bilježnica</t>
  </si>
  <si>
    <t>CLAN7 CON HOLA, AMIGOS! NIVEL 1</t>
  </si>
  <si>
    <t>Maria Gomez, Manuela Miguez, Jose Andres Rojano, Pilar Valero</t>
  </si>
  <si>
    <t>radna bilježnica za španjolski jezik, 4.razred, 1.god. učenja</t>
  </si>
  <si>
    <t>PAROLANDIA 1</t>
  </si>
  <si>
    <t>Dubravka Novak, Silvia Venchiarutti, Kristina Huljev</t>
  </si>
  <si>
    <t>trening jezičnih vještina iz talijanskog jezika u četvrtom razredu, 1. godina učenja</t>
  </si>
  <si>
    <t>#DEUTSCH 1</t>
  </si>
  <si>
    <t>Alexa Mathias, Jasmina Troha</t>
  </si>
  <si>
    <t>radna bilježnica njemačkog jezika u četvrtom razredu osnovne škole - 1. godina učenja</t>
  </si>
  <si>
    <t>Ana Havidić, Danijela Klajn, Marina Mužek</t>
  </si>
  <si>
    <t>5. RAZRED</t>
  </si>
  <si>
    <t>RIGHT ON! 1</t>
  </si>
  <si>
    <t>Jenny Dooley</t>
  </si>
  <si>
    <t>MOJA ZEMLJA 1</t>
  </si>
  <si>
    <t>Ivan Gambiroža, Josip Jukić, Dinko Marin, Ana Mesić</t>
  </si>
  <si>
    <t>radna bilježnica iz geografije za peti razred</t>
  </si>
  <si>
    <t>HRVATSKE JEZIČNE NITI 5</t>
  </si>
  <si>
    <t>Sanja Miloloža, Rada Cikuša, Davor Šimić, Bernardina Petrović</t>
  </si>
  <si>
    <t>#MOJPORTAL5</t>
  </si>
  <si>
    <t>Magdalena Babić, Nikolina Bubica, Stanko Leko, Zoran Dimovski, Mario Stančić, Ivana Ružić, Nikola Mihočka, Branko Vejnović</t>
  </si>
  <si>
    <t>VREMEPLOV 5</t>
  </si>
  <si>
    <t>Neven Budak, Miljenko Hajdarović, Manuela Kujundžić, Šime Labor</t>
  </si>
  <si>
    <t>PRIRODA 5</t>
  </si>
  <si>
    <t>Damir Bendelja, Doroteja Domjanović Horvat, Diana Garašić, Žaklin Lukša, Ines Budić, Đurđica Culjak, Marijana Gudić</t>
  </si>
  <si>
    <t>MAXIMAL 2</t>
  </si>
  <si>
    <t>Giorgio Motta, Elzbieta Krulak-Kempisty, Claudia Brass, Dagmar Glück, Mirjana Klobučar</t>
  </si>
  <si>
    <t>10.</t>
  </si>
  <si>
    <t>DIZZI MAT 5</t>
  </si>
  <si>
    <t>Ivan Jukić, Kristina Lukačić</t>
  </si>
  <si>
    <t>radna bilježnica za sustavno rješavanje domaće zadaće</t>
  </si>
  <si>
    <t xml:space="preserve"> Profil Klett d.o.o. </t>
  </si>
  <si>
    <t>11.</t>
  </si>
  <si>
    <t>UČITELJU, GDJE STANUJEŠ?</t>
  </si>
  <si>
    <t>Mirjana Novak, Barbara Sipina</t>
  </si>
  <si>
    <t>13.</t>
  </si>
  <si>
    <t>RAGAZZINI.IT 2</t>
  </si>
  <si>
    <t>Nina Karković, Andreja Mrkonjić</t>
  </si>
  <si>
    <t>radna bilježnica iz talijanskog jezika s dodatnim digitalnim sadržajima u petom razredu, 2. godina učenja</t>
  </si>
  <si>
    <t>6. RAZRED</t>
  </si>
  <si>
    <t>RIGHT ON! 2</t>
  </si>
  <si>
    <t>radna bilježnica iz engleskog jezika za 6. razred, 6. godina učenja</t>
  </si>
  <si>
    <t>MOJA ZEMLJA 2</t>
  </si>
  <si>
    <t>radna bilježnica iz geografije za šesti razred</t>
  </si>
  <si>
    <t>HRVATSKI ZA 6 / ŠESTICA</t>
  </si>
  <si>
    <t>Ela Družijanić-Hajdarević, Nataša Jurić-Stanković, Gordana Lovrenčić-Rojc, Valentina Lugomer, Lidija Sykora-Nagy, Zrinka Romić</t>
  </si>
  <si>
    <t>radna bilježnica iz hrvatskoga jezika za šesti razred</t>
  </si>
  <si>
    <t>BIRAM SLOBODU</t>
  </si>
  <si>
    <t xml:space="preserve">radna bilježnica </t>
  </si>
  <si>
    <t>#MOJPORTAL6</t>
  </si>
  <si>
    <t>VREMEPLOV 6</t>
  </si>
  <si>
    <t>Anita Gambiraža Knez, Miljenko Hajdarović, Manuela Kujundžić, Šime Labor</t>
  </si>
  <si>
    <t>radna bilježnica povijesti za šesti razred osnovne škole</t>
  </si>
  <si>
    <t>RAGAZZINI.IT 3</t>
  </si>
  <si>
    <t>radna bilježnica iz talijanskog jezika s dodatnim digitalnim sadržajima u šestome razredu, 3. godina učenja</t>
  </si>
  <si>
    <t>REPORTEROS INTERNACIONALES 2</t>
  </si>
  <si>
    <t>Marcela Calabia, Sonia Campos, Maria Letizia Gallo, Jorgelina Emilse San Pedro, Maria Signo Fuentes, Sara Ruth Talledo Hernandez</t>
  </si>
  <si>
    <t>radna bilježnica za španjolski jezik, 6. i/ili 7. razred, prvi i drugi strani jezik</t>
  </si>
  <si>
    <t>12.</t>
  </si>
  <si>
    <t>#DEUTSCH 3</t>
  </si>
  <si>
    <t>Alexa Mathias, Jasmina Troha, Andrea Tukša</t>
  </si>
  <si>
    <t>radna bilježnica iz njemačkog jezika s dodatnim digitalnim sadržajima u šestom razredu osnovne škole, treća godina učenja</t>
  </si>
  <si>
    <t>DIZZI MAT 6</t>
  </si>
  <si>
    <t>7. RAZRED</t>
  </si>
  <si>
    <t>RIGHT ON! 3</t>
  </si>
  <si>
    <t>radna bilježnica iz engleskog jezika za sedmi razred  (sedma godina učenja)</t>
  </si>
  <si>
    <t>MOJA ZEMLJA 3</t>
  </si>
  <si>
    <t>Ante Kožul, Silvija Krpes, Krunoslav Samardžić, Milan Vukelić</t>
  </si>
  <si>
    <t>radna bilježnica iz geografije za sedmi razred</t>
  </si>
  <si>
    <t>HRVATSKI ZA 7 / SEDMICA</t>
  </si>
  <si>
    <t>Gordana Kučinić, Gordana Lovrenčić-Rojc, Valentina Lugomer, Lidija Sykora-Nagy, Zdenka Šopar</t>
  </si>
  <si>
    <t>radna bilježnica iz hrvatskoga jezika za sedmi razred</t>
  </si>
  <si>
    <t>DIZZI MAT 7</t>
  </si>
  <si>
    <t>VREMEPLOV 7</t>
  </si>
  <si>
    <t>Igor Despot, Gordana Frol, Miljenko Hajdarović</t>
  </si>
  <si>
    <t>radna bilježnica povijesti za sedmi razred</t>
  </si>
  <si>
    <t>NEKA JE BOG PRVI</t>
  </si>
  <si>
    <t>Josip Periš, Marina Šimić, Ivana Peričić</t>
  </si>
  <si>
    <t>RAGAZZINI.IT 4</t>
  </si>
  <si>
    <t>radna bilježnica talijanskoga jezika s dodatnim digitalnim sadržajima u sedmom razredu, 4. godina učenja</t>
  </si>
  <si>
    <t>8. RAZRED</t>
  </si>
  <si>
    <t>HRVATSKI ZA 8 / OSMICA</t>
  </si>
  <si>
    <t>Gordana Lovrenčić-Rojc, Valentina Lugomer, Lidija Sykora-Nagy, Zdenka Šopar</t>
  </si>
  <si>
    <t>radna bilježnica iz hrvatskoga jezika za osmi razred</t>
  </si>
  <si>
    <t>DIZZI MAT 8</t>
  </si>
  <si>
    <t>MOJA ZEMLJA 4</t>
  </si>
  <si>
    <t>radna bilježnica iz geografije za osmi razred</t>
  </si>
  <si>
    <t>VREMEPLOV 8</t>
  </si>
  <si>
    <t>Tomislav Bogdanović, Miljenko Hajdarović, Domagoj Švigir</t>
  </si>
  <si>
    <t>radna bilježnica iz povijesti za osmi razred</t>
  </si>
  <si>
    <t>RIGHT ON! 4</t>
  </si>
  <si>
    <t>radna bilježnica iz engleskog jezika za osmi razred osnovne škole (osma godina učenja)</t>
  </si>
  <si>
    <t>#DEUTSCH 5</t>
  </si>
  <si>
    <t>radna bilježnica iz njemačkog jezika u osmom razredu osnovne škole, 5. godina učenja s dodatnim digitalnim sadržajima</t>
  </si>
  <si>
    <t>UKORAK S ISUSOM</t>
  </si>
  <si>
    <t>REPORTEROS INTERNACIONALES 3</t>
  </si>
  <si>
    <t>Barbara Bruna Bonetto, Marcela Calabia, Natalia Cancellieri, Maria Letizia Galli, Matilde Martinez, Sara Ruth Talledo Hernandez</t>
  </si>
  <si>
    <t>radna bilježnica za španjolski jezik, za 7. i/ili 8. razred osnovne škole, prvi i drugi strani jezik</t>
  </si>
  <si>
    <t>KEMIJA 8</t>
  </si>
  <si>
    <t>Sanja Lukić, Ivana Marić Zerdun, Marijan Varga, Sandra Krmpotić-Gržančić</t>
  </si>
  <si>
    <t>radna bilježnica za kemiju u osmom razredu osnovne škole</t>
  </si>
  <si>
    <t>TROŠKOVNIK B - OBRAZOVNI MATERIJALI ZA ŠKOLSKU GODINU 2024./2025. - OSNOVNA ŠKOLA MARIN GETALDIĆ</t>
  </si>
  <si>
    <t>Broj primjeraka (KOM)</t>
  </si>
  <si>
    <t>Jedinična cijena bez 
PDV-a (EUR)</t>
  </si>
  <si>
    <t>Ukupna cijena bez PDV-a (EUR)</t>
  </si>
  <si>
    <t>PČELICA 1,radna bilježnica za hrvatski jezik u prvom razredu osnovne škole, I.dio</t>
  </si>
  <si>
    <t>Sonja Ivić i Marija Krmpotić</t>
  </si>
  <si>
    <t>PČELICA 1, radna bilježnica za hrvatski jezik u prvom razredu osnovne škole, II.dio</t>
  </si>
  <si>
    <t>MIŠOLOVKA 1</t>
  </si>
  <si>
    <t>Gordana Sokol, Mihaela Mandić, Jasmina Purgar, Gordana Lohajner</t>
  </si>
  <si>
    <t>radna bilježnica iz informatike za 1. razred osnovne škole</t>
  </si>
  <si>
    <t>Udžbenik.hr d.o.o.</t>
  </si>
  <si>
    <t>Priroda, društvo i ja 1</t>
  </si>
  <si>
    <t>Dip in 1</t>
  </si>
  <si>
    <t>Biserka Džeba, Vlasta Živković</t>
  </si>
  <si>
    <t>radna bilježnica za engleski jezik u prvome razredu osnovne škole, prva godina učenja</t>
  </si>
  <si>
    <t>U Božjoj ljubavi</t>
  </si>
  <si>
    <t>GK</t>
  </si>
  <si>
    <t>Matematika 1, radna bilježnica iz matematike za prvi razred osnovne škole</t>
  </si>
  <si>
    <t>Anita Čupić, Maja Matas, Esma Sarajčev</t>
  </si>
  <si>
    <t>Čitam i pišem 2</t>
  </si>
  <si>
    <t>dr. sc Dunja Pavličević-Franić, dr. sc. Vladimira Velički, dr. sc. Katarina Aladrović Slovaček, Vlatka Domišljanović</t>
  </si>
  <si>
    <t>Matematika 2</t>
  </si>
  <si>
    <t>Tamara Pavičić</t>
  </si>
  <si>
    <t>Priroda, društvo i ja 2</t>
  </si>
  <si>
    <t>dr. sc. Mila Bulić , Gordana Kralj, Lidija Križanić, Karmen Hlad, Andreja Kovač, Andreja Kosorčić</t>
  </si>
  <si>
    <t>MIŠOLOVKA 2</t>
  </si>
  <si>
    <t>radna bilježnica iz informatike za 2. razred osnovne škole, IZDANJE 2020</t>
  </si>
  <si>
    <t>New building blocks 2</t>
  </si>
  <si>
    <t>radna bilježnica iz engleskoga jezika za drugi razred osnovne škole</t>
  </si>
  <si>
    <t>U prijateljstvu s Bogom</t>
  </si>
  <si>
    <t>Tihana Petković, Josip Šimunović, Suzana Lipovac</t>
  </si>
  <si>
    <t>ZLATNA VRATA 3</t>
  </si>
  <si>
    <t>radna bilježnica za hrvatski jezik u trećem razredu osnovne škole</t>
  </si>
  <si>
    <t>radna bilježncia iz matematike u trećem razredu osnovne škole</t>
  </si>
  <si>
    <t>ISTRAŽUJEMO NAŠ SVIJET 3</t>
  </si>
  <si>
    <t>Alena Letina, Tamara Kisovar Ivanda, Zdenko Braičić</t>
  </si>
  <si>
    <t>radna bilježnica za prirodu i društvo u trećem razredu osnovne škole</t>
  </si>
  <si>
    <t>MIŠOLOVKA 3</t>
  </si>
  <si>
    <t>radna bilježnica iz informatike za 3. razred osnovne škole, IZDANJE 2020</t>
  </si>
  <si>
    <t>New building blocks 3</t>
  </si>
  <si>
    <t>radna bilježnica iz engleskoga jezika za treći razred osnovne škole</t>
  </si>
  <si>
    <t xml:space="preserve">U LJUBAVI I POMIRENJU </t>
  </si>
  <si>
    <t>- radna bilježnica za katolički vjeronauk trećeg razreda osnovne škole</t>
  </si>
  <si>
    <t>ZLATNA VRATA 4 - radna bilježnica za hrvatski jezik u četvrtom razredu osnovne škole</t>
  </si>
  <si>
    <t>radna bilježnica za hrvatski jezik u četvrtom razredu osnovne škole</t>
  </si>
  <si>
    <t>ZLATNA VRATA 4 - radna bilježnica za pomoć u učenju hrvatskog jezika u četvrtom razredu osnovne škole</t>
  </si>
  <si>
    <t>Sonja Ivić, Marija Krmpotić, Ela Ivanišević</t>
  </si>
  <si>
    <t>radna bilježnica za pomoć u učenju hrvatskog jezika u četvrtom razredu osnovne škole</t>
  </si>
  <si>
    <t>ISTRAŽUJEMO NAŠ SVIJET 4 - radna bilježnica za prirodu i društvo u četvrtom razredu osnovne škole</t>
  </si>
  <si>
    <t>Tamara Kisovar Ivanda, Alena Letina, Zdenko Braičić</t>
  </si>
  <si>
    <t xml:space="preserve"> radna bilježnica za prirodu i društvo u četvrtom razredu osnovne škole</t>
  </si>
  <si>
    <t>ISTRAŽUJEMO NAŠ SVIJET 4 - radna bilježnica za pomoć u učenju prirode i društva u četvrtom razredu osnovne škole</t>
  </si>
  <si>
    <t>Tamara Kisovar Ivanda, Alena Letina, Zdenko Braičić, Tamara Dubrović, Marina Pavić</t>
  </si>
  <si>
    <t>radna bilježnica za pomoć u učenju prirode i društva u četvrtom razredu osnovne škole</t>
  </si>
  <si>
    <t>MIŠOLOVKA 4</t>
  </si>
  <si>
    <t>radna bilježnica iz informatike za 4. razred osnovne škole, IZDANJE 2020.</t>
  </si>
  <si>
    <t>New building blocks 4</t>
  </si>
  <si>
    <t>Kristina Čajo Anđel, Daška Domljan, Paula Vranković</t>
  </si>
  <si>
    <t xml:space="preserve">radna bilježnica iz engleskoga jezika za četvrti razred </t>
  </si>
  <si>
    <t>radna bilježnciaza katolički vjeronauk četvrtoga razreda osnovne škole</t>
  </si>
  <si>
    <t>Dubravka Novak, Silvia Venchiarutti</t>
  </si>
  <si>
    <t>radna bilježnica iz talijanskog jezika u četvrtom razredu osnovne škole</t>
  </si>
  <si>
    <t>CAP SUR 1</t>
  </si>
  <si>
    <t>Pauline Grazian, Gwendoline Le Ray, Stephanie Pace</t>
  </si>
  <si>
    <t>radna bilježnica za francuski jezik, 4. razred osnovne škole, 1. godina učenja, 2. strani jezik</t>
  </si>
  <si>
    <t>Naš hrvatski 5, radna bilježnica</t>
  </si>
  <si>
    <t>Anita Šojat, Vjekoslava Hrastović, Marina Utrobičić, Nada Marguš</t>
  </si>
  <si>
    <t>radna bilježnica za hrvatski jezik u petome razredu</t>
  </si>
  <si>
    <t>Hello, World! 5, radna bilježnica</t>
  </si>
  <si>
    <t>Ivana Karin, Marinko Uremović</t>
  </si>
  <si>
    <t>radna bilježnica iz engleskoga jezika za peti razred osnovne škole, peta godina učenja</t>
  </si>
  <si>
    <t>Klio 5, radna bilježnica</t>
  </si>
  <si>
    <t>Sonja Banić, Tina Matanić</t>
  </si>
  <si>
    <t>radna bilježnica za povijest u petom razredu</t>
  </si>
  <si>
    <t xml:space="preserve">Školska knjiga </t>
  </si>
  <si>
    <t>Moja Zemlja 1, radna bilježnica</t>
  </si>
  <si>
    <t>INFORMATIKA+ 5, radna bilježnica</t>
  </si>
  <si>
    <t>Ines Kniewald, Vinkoslav Galešev, Gordana Sokol, Vlasta Vlahović, Dalia Kager, Hrvoje Kovač</t>
  </si>
  <si>
    <t>radna bilježnica iz informatike za 5. razred osnovne škole, IZDANJE 2019.</t>
  </si>
  <si>
    <t>Udžbenik.hr</t>
  </si>
  <si>
    <t>Učitelju, gdje stanuješ? - radna bilježnica</t>
  </si>
  <si>
    <t>Radna bilježnica za katolički vjeronauk petoga razreda osnovne škole</t>
  </si>
  <si>
    <t>MERCI ! 1, radna bilježnica</t>
  </si>
  <si>
    <t>Adrien Payet, Isabel Rubio, Emile Ruiz</t>
  </si>
  <si>
    <t xml:space="preserve">radna bilježnica za francuski jezik u petom razredu </t>
  </si>
  <si>
    <t>RAGAZZINI.IT 2 - radna bilježnica</t>
  </si>
  <si>
    <t>radna bilježnica talijanskoga jezika u 5. razredu osnovne škole, 2. godina učenja</t>
  </si>
  <si>
    <t>DIZZI MAT 5, radna bilježnica</t>
  </si>
  <si>
    <t>radna bilježnica za sustavno rješavanje domaće zadaće za peti razred osnovne škole</t>
  </si>
  <si>
    <t xml:space="preserve">6. RAZRED </t>
  </si>
  <si>
    <t>Hrvatski za 6, radna bilježnica</t>
  </si>
  <si>
    <t>Ela Družijanić-Hajdarević, Nataša Juriš Stanković, Gordana Lovrenčić-Rojc, Valentina Lugomer, Lidija Sykora-Nagy, Zrinka Romić</t>
  </si>
  <si>
    <t>Hello, World! 6, radna bilježnica</t>
  </si>
  <si>
    <t>Ivana Kirin, Marinko Uremović</t>
  </si>
  <si>
    <t>radna bilježnica iz engleskoga jezika za šesti razred osnovne škole, šesta godina učenja</t>
  </si>
  <si>
    <t>Dizzi MAT 6, radna bilježnica</t>
  </si>
  <si>
    <t>Josipa Smrekar, Nataša Ostojić</t>
  </si>
  <si>
    <t>radna bilježnica za sustavno rješavanje domaće zadaće za šesti razred osnovn škole</t>
  </si>
  <si>
    <t>Vremeplov 6, radna bilježnica</t>
  </si>
  <si>
    <t>Anita Gambiraža Knez, Šime Labor, Manuela Kujundžić</t>
  </si>
  <si>
    <t>radna bilježnica iz povijesti za šesti razred</t>
  </si>
  <si>
    <t>Moja Zemlja 2, radna bilježnica</t>
  </si>
  <si>
    <t>INFORMATIKA+ 6, radna bilježnica</t>
  </si>
  <si>
    <t>Ines Kniewald, Vinkoslav Galešev, Gordana Sokol, Vlasta Vlahović, Hrvoje Kovač</t>
  </si>
  <si>
    <t>radna bilježnica iz informatike za 6. razred osnovne škole, IZDANJE 2020.</t>
  </si>
  <si>
    <t>MERCI! 2 radna bilježnica</t>
  </si>
  <si>
    <t>S. Champagne, A.C. Couderc, A. Payet, I. Rubio, E.F. Ruiz</t>
  </si>
  <si>
    <t>radna bilježnica za francuski jezik u 6. razredu osnovne škole, 3. godina učenja</t>
  </si>
  <si>
    <t>RAGAZZINI.IT 3 - radna bilježnica</t>
  </si>
  <si>
    <t>radna bilježnica talijanskoga jezika u 6. razredu osnovne škole, 3. godina učenja</t>
  </si>
  <si>
    <t xml:space="preserve">7. RAZRED      </t>
  </si>
  <si>
    <t xml:space="preserve">Hrvatski za 7, radna bilježnica </t>
  </si>
  <si>
    <t>Hello, World! 7, radna bilježnica</t>
  </si>
  <si>
    <t>Sanja Božinović, Snježana Pavić i Mia Šavrljuga</t>
  </si>
  <si>
    <t>radna bilježnica iz engleskoga jezika za sedmi razred osnovne škole, sedma godina učenja</t>
  </si>
  <si>
    <t>Biologija 7, radna bilježnica</t>
  </si>
  <si>
    <t>Valerija Begić, mr. sc. Marijana Bastićš, Ana Bakarić, Bernarda Kralj Golub</t>
  </si>
  <si>
    <t>radna bilježnica iz biologije za sedmi razred</t>
  </si>
  <si>
    <t>Kemija 7, radna bilježnica</t>
  </si>
  <si>
    <t>Sanja Lukić, Ivana Marić Zerdun, Nataša Trenčevska, Marijan Varga</t>
  </si>
  <si>
    <t>radna bilježnica za kemiju u sedmom razredu</t>
  </si>
  <si>
    <t xml:space="preserve">Kemija 7, radna bilježnica </t>
  </si>
  <si>
    <t>Žana Kučako, Sanja Horvat Sinovčić</t>
  </si>
  <si>
    <t>radna bilježnica za pomoć u učenju kemije u 7. r OŠ</t>
  </si>
  <si>
    <t>Dizzi MAT 7, radna bilježnica</t>
  </si>
  <si>
    <t>T. Pišković, A. Mikuš</t>
  </si>
  <si>
    <t>radna bilježnica za sustavno rješavanje domaće zadaće za sedmi razred osnovne škole</t>
  </si>
  <si>
    <t>Vremeplov 7, radna bilježnica</t>
  </si>
  <si>
    <t>Gordana Frol, Miljenko Hajdarović</t>
  </si>
  <si>
    <t>radna bilježnica iz povijesti za sedmi razred</t>
  </si>
  <si>
    <t>Moja Zemlja 3, radna bilježnica</t>
  </si>
  <si>
    <t>INFORMATIKA+ 7, radna bilježnica</t>
  </si>
  <si>
    <t>Ines Kniewald, Vinkoslav Galešev, Gordana Sokol, Vlasta Vlahović, Dalia Kager, Hrvoje Kovač, Nadica Kunštek</t>
  </si>
  <si>
    <t>radna bilježnica iz informatike za 7. razred osnovne škole, IZDANJE 2020.</t>
  </si>
  <si>
    <t>RAGAZZINI.IT 4 - radna bilježnica</t>
  </si>
  <si>
    <t>radna bilježnica talijanskoga jezika u 7. razredu osnovne škole, 4. godina učenja</t>
  </si>
  <si>
    <t>MERCI! 3 radna bilježnica</t>
  </si>
  <si>
    <t>radna bilježnica za francuski jezik u 7. razredu osnovne škole, 4. godina učenja</t>
  </si>
  <si>
    <t xml:space="preserve">8. RAZRED     </t>
  </si>
  <si>
    <t>Hrvatski za 8/Osmica - radna bilježnica</t>
  </si>
  <si>
    <t xml:space="preserve">radna bilježnica iz hrvatskoga jezika za osmi razred </t>
  </si>
  <si>
    <t>Hello, World! 8, radna bilježnica</t>
  </si>
  <si>
    <t>DarIo Abram, Ivana Kirin, Bojana Palijan</t>
  </si>
  <si>
    <t>radna bilježnica iz engleskoga jezika za osmi razred osnovne škole, osma godina učenja</t>
  </si>
  <si>
    <t>Biologija 8, radna bilježnica</t>
  </si>
  <si>
    <t>Damir Bendelja, Žaklin Lukša, Emica Orešković, Monika Pavić, Nataša Pongrac, Renata Roščak</t>
  </si>
  <si>
    <t>radna bilježnica iz biologije za osmi razred</t>
  </si>
  <si>
    <t>Dizzi MAT 8, radna bilježnica</t>
  </si>
  <si>
    <t>I. Katalenac, R. Sosa</t>
  </si>
  <si>
    <t>radna bilježnica za sustavno rješavanje domaće zadaće za osmi razred osnovne škole</t>
  </si>
  <si>
    <t>Klio 8, radna bilježnica</t>
  </si>
  <si>
    <t>Krešimir Erdelja, Igor Stojaković</t>
  </si>
  <si>
    <t>radna bilježnica za povijesti u osmom razredu</t>
  </si>
  <si>
    <t>Moja zemlja 4, radna bilježnica</t>
  </si>
  <si>
    <t>Aleksandar Lukić, Vid Jakša Opačić, Ivan Paradi, Petar Perić</t>
  </si>
  <si>
    <t>INFORMATIKA+ 8, radna bilježnica</t>
  </si>
  <si>
    <t>radna bilježnica iz informatike za 8. razred osnovne škole, IZDANJE 2020.</t>
  </si>
  <si>
    <t>Marijana Magdić , Nikolina Štiglić</t>
  </si>
  <si>
    <t>radna bilježnica s materijalima za pomoć učenicima pri učenju kemije u 8. razredu osnovne škole</t>
  </si>
  <si>
    <t>PAROLANDIA 5 - radna bilježnica</t>
  </si>
  <si>
    <t>radna bilježnica iz talijanskog jezika u osmom razredu osnovne škole</t>
  </si>
  <si>
    <t>TROŠKOVNIK B - UKUPNO OBRAZOVNI MATERIJALI ZA ŠK.GOD. 2024./2025. - OSNOVNA ŠKOLA MARIN GETALDIĆ:</t>
  </si>
  <si>
    <t>TROŠKOVNIK C - RADNE BILJEŽNICE ZA ŠKOLSKU GODINU 2024./2025. - OSNOVNA ŠKOLA IVAN GUNDULIĆ</t>
  </si>
  <si>
    <t>OSNOVNA ŠKOLA IVANA GUNDULIĆA - matična škola</t>
  </si>
  <si>
    <t>PČELICA 1, komplet I. i II. DIO, radna bilježnica za hrvatski jezik u prvom razredu osnovne škole</t>
  </si>
  <si>
    <t>radna bilježnica za hrvatski jezik u prvom razredu osnovne škole, komplet 1. i 2. dio</t>
  </si>
  <si>
    <t>Istražujemo naš svijet 1</t>
  </si>
  <si>
    <t>Alena Letina, Tamara Kisovar Ivanda, Ivan De Zan</t>
  </si>
  <si>
    <t>SUPER MATEMATIKA ZA PRAVE TRAGAČE 1, radna bilježnica</t>
  </si>
  <si>
    <t>Marijana Martić, Gordana Ivančić, Jelena Marković</t>
  </si>
  <si>
    <t>EUREKA 1, RADNA BILJEŽNICA</t>
  </si>
  <si>
    <t>S.Bakarić Palička, S.Ćorić Grgić, I.Križanec, Ž.Lukša</t>
  </si>
  <si>
    <t xml:space="preserve">Dip in 1, radna bilježnica za engleski jezik u trećem razredu osnovne škole, prva godina učenja </t>
  </si>
  <si>
    <t>Tihana Petković,Ana Volf, Milena Dodig,Blaženka Matić  Radna bilježnica</t>
  </si>
  <si>
    <t>Glas Koncila</t>
  </si>
  <si>
    <t>127001</t>
  </si>
  <si>
    <t>013872</t>
  </si>
  <si>
    <t>e-SVIJET 1, radna bilježnica informatike u prvom razredu osnovne škole</t>
  </si>
  <si>
    <t>Josipa Blagus, Marijana Šundov</t>
  </si>
  <si>
    <t>Škrinjica slova i riječi 2, radna bilježnica</t>
  </si>
  <si>
    <t>Terezija Zokić, Benita Vladušić, Ankica Španić, Jadranka Jurić;</t>
  </si>
  <si>
    <t>radna bilježnica za hrvatski jezik u drugom razredu osnovne škole</t>
  </si>
  <si>
    <t>Super matematika za prave tragače 2, radna</t>
  </si>
  <si>
    <t>radna bilježnica za matematiku u drugom razredu osnovne škole</t>
  </si>
  <si>
    <t>Priroda društvo i ja 2</t>
  </si>
  <si>
    <t>ISTRAŽUJEMO NAŠ SVIJET 2</t>
  </si>
  <si>
    <t xml:space="preserve">Let's Explore! 2 Activity book with Online Practice, radna  bilježnica za engleski jezik, 2. razred osnovne škole </t>
  </si>
  <si>
    <t xml:space="preserve">Biserka Džeba, Maja Mardešić </t>
  </si>
  <si>
    <t>Tihana Petković, Ana Volf,Milena Dodig, Blaženka Matić  Radna bilježnica</t>
  </si>
  <si>
    <t>127002</t>
  </si>
  <si>
    <t>013873</t>
  </si>
  <si>
    <t>e-SVIJET 2, radna bilježnica informatike za drugi razred osnovne škole</t>
  </si>
  <si>
    <t>Josipa Blagus, Marijana Šundov i Ana Budojević</t>
  </si>
  <si>
    <t>MOJ SRETNI BROJ 3, radna bilježnica za matematiku u 3.razredu osnovne škole</t>
  </si>
  <si>
    <t>Škrinjica slova i riječi 3, radna bilježnica</t>
  </si>
  <si>
    <t>Andrea Šribulja Horvat, Marija Mapilele, Vesna Marjanović, Marina Gabelica, Dubravka Težak</t>
  </si>
  <si>
    <t>radna bilježnica iz hrvatskoga jezika za treći razred osnovne škole</t>
  </si>
  <si>
    <t>014127</t>
  </si>
  <si>
    <t xml:space="preserve">Dip in 3, radna bilježnica za engleski jezik u trećem razredu osnovne škole, treća godina učenja </t>
  </si>
  <si>
    <t>Maja Madrešić</t>
  </si>
  <si>
    <t>U ljubavi i pomirenju</t>
  </si>
  <si>
    <t>Tihana Petković, Ana Volf, Ivica Pažin, Ante Pavlović     Radna bilježnica</t>
  </si>
  <si>
    <t>Kršćanska sadašnjost d.o.o.</t>
  </si>
  <si>
    <t>014132</t>
  </si>
  <si>
    <t>Eureka 4</t>
  </si>
  <si>
    <t>Sanja Ćorić Grgić, Snježana Bakarić Palička, Ivana Križanac, Žaklin Lukša</t>
  </si>
  <si>
    <t>Istražujemo naš svijet 4 radna bilježnica</t>
  </si>
  <si>
    <t>ZLATNA VRATA 4</t>
  </si>
  <si>
    <t>Sonja Ivić, Marija Krmpotić, Nina Pezelj, Marija Novosel:</t>
  </si>
  <si>
    <t>MOJ SRETNI BROJ 4, radna bilježnica za matematiku u 4.razredu osnovne škole</t>
  </si>
  <si>
    <t>Jakovljević Rogić, Miklec, Prtajin</t>
  </si>
  <si>
    <t xml:space="preserve">Super matematika za prave tragače </t>
  </si>
  <si>
    <t xml:space="preserve">Dip in 4, radna bilježnica za engleski jezik u četvtrom razredu osnovne škole, četvrta godina učenja </t>
  </si>
  <si>
    <t>Suzana Ban, Dubravka Blažić</t>
  </si>
  <si>
    <t>Darovi vjere i zajedništva</t>
  </si>
  <si>
    <t>Tihana Petković,Ana Volf, Ivica Pažin, Ante Pavlović  Radna bilježnica</t>
  </si>
  <si>
    <t>127597</t>
  </si>
  <si>
    <t>radna bilježnica za njemački jezik u četvrtom razredu osnovne škole, 1. godina učenja</t>
  </si>
  <si>
    <t>Clan7 con iHola amigos! Nivel 1</t>
  </si>
  <si>
    <t>Amandine Demarteau, Aurore Jarlang, Adelaide Tilly</t>
  </si>
  <si>
    <t>4. RAZRED - prilagođeni program</t>
  </si>
  <si>
    <t>ZLATNA VRATA 4, radna bilježnica za pomoć u učenju hrvatskog jezika u četvrtom razredu osnovne škole</t>
  </si>
  <si>
    <t>Sonja Ivić, Marija Krmpotić, Nina Pezelj</t>
  </si>
  <si>
    <t>MOJ SRETNI BROJ 4, radna bilježnica za pomoć u učenju matematike u četvrtom razredu osnovne škole</t>
  </si>
  <si>
    <t>radna bilježnica za pomoć u učenju matematike u četvrtom razredu osnovne škole</t>
  </si>
  <si>
    <t>EUREKA 4, radna bilježnica za pomoć u učenju prirode i društva u četvrtom razredu osnovne škole</t>
  </si>
  <si>
    <t>Aleksandra Krampač Grljušić, Snježana Bakarić Palička, Sanja Ćorić Grgić, Ivana Križanac, Žaklin Lukša</t>
  </si>
  <si>
    <t>Naš hrvatski 5, radna bilježnica za hrvatski jezik u petome razredu osnovne škole</t>
  </si>
  <si>
    <t>Priroda 5, radna bilježnica iz prirode za peti razred osnovne škole</t>
  </si>
  <si>
    <t>Ana Bakarić, Marijana Bastić, Valerija Begić, Bernarda Kralj Golub</t>
  </si>
  <si>
    <t>Gea 1, radna bilježnica za geografiju u petom razredu osnovne škole</t>
  </si>
  <si>
    <t>Danijel Orešić, Igor Tišma, Ružica Vuk, Alenka Bujan</t>
  </si>
  <si>
    <t>Gea 1, radna bilježnica za pomoć u učenju geografije u petome razredu osnovne škole</t>
  </si>
  <si>
    <t>Valentina Japec</t>
  </si>
  <si>
    <t>radna bilježnica za pomoć u učenju geografije u 5.razredu osnovne škole</t>
  </si>
  <si>
    <t>#mojportal5, radna bilježnica za informatiku u petom razredu osnovne škole.</t>
  </si>
  <si>
    <t>Učitelju, gdje stanuješ?</t>
  </si>
  <si>
    <t>Hello, World 5</t>
  </si>
  <si>
    <t>radna bilježnica engleskog jezika</t>
  </si>
  <si>
    <t>Hello, World 5 - integrirana radna bilježnica za pomoć u učenju</t>
  </si>
  <si>
    <t>Suzana Anić Antić, Željka Jukušić Čejka, Gordana Palada, Alenka Tasak</t>
  </si>
  <si>
    <t>integrirana radna bilježnica za pomoć u učenju engleskog jezika I. i II.dio</t>
  </si>
  <si>
    <t>Ragazzini.it 2</t>
  </si>
  <si>
    <t>Adosphere 1</t>
  </si>
  <si>
    <t>Maximal 2</t>
  </si>
  <si>
    <t>Reporteros internacionales 1</t>
  </si>
  <si>
    <t>Naš hrvatski 6, radna bilježnica za hrvatski jezik u petome razredu osnovne škole</t>
  </si>
  <si>
    <t>Anita Šojat, Vjekoslava Hrastović, Nada Marguš</t>
  </si>
  <si>
    <t>Snaga riječi i Naš hrvatski 6, radna bilježnica za pomoć u učenju hrvatskoga jezika u šestome razredu osnovne škole</t>
  </si>
  <si>
    <t>Jasminka Vrban, Gordana Lušić</t>
  </si>
  <si>
    <t>radna bilježnica za pomoć u učenju</t>
  </si>
  <si>
    <t>Priroda 6, radna bilježnica za prirodu u šestome razredu osnovne škole</t>
  </si>
  <si>
    <t>Damir Bendelja, Doroteja Domjanović Horvat, Diana Garašić, Žaklin Lukša, Ines Budić, Đurđica Culjak, Marijan Gudić</t>
  </si>
  <si>
    <t>PRIRODA 6 - radna bilježnica za pomoć u učenju prirode u šestom razredu osnovne škole</t>
  </si>
  <si>
    <t>Renata Roščak, Đurđica Culjak</t>
  </si>
  <si>
    <t>Gea 2, radna bilježnica za geografiju u šestom razredu osnovne škole</t>
  </si>
  <si>
    <t>Danijel Orešić, Igor Tišma, Ružica Vuk, Alenka Bujan, Predrag Kralj</t>
  </si>
  <si>
    <t>Gea 2, radna bilježnica za pomoć u učenju geografije u šestome razredu osnovne škole</t>
  </si>
  <si>
    <t>126978</t>
  </si>
  <si>
    <t>013914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</si>
  <si>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</si>
  <si>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</si>
  <si>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Hello, Wold 6</t>
  </si>
  <si>
    <t>Hello, World 6 - integrirana radna bilježnica za pomoć u učenju</t>
  </si>
  <si>
    <t>#Deutsch 3</t>
  </si>
  <si>
    <t xml:space="preserve"> Alexa Mathias, Jasmina Troha</t>
  </si>
  <si>
    <t>radna bilježnica njemačkog jezika</t>
  </si>
  <si>
    <t>Ragazzini.it 3</t>
  </si>
  <si>
    <t>radna bilježnica za talijanski jezik</t>
  </si>
  <si>
    <t>Adosphere 2</t>
  </si>
  <si>
    <t>127504</t>
  </si>
  <si>
    <t>3000211617</t>
  </si>
  <si>
    <t>Reporteros internacionales 2</t>
  </si>
  <si>
    <t>Naš hrvatski 7, radna bilježnica za hrvatski jezik u petome razredu osnovne škole</t>
  </si>
  <si>
    <t xml:space="preserve">Snaga riječi i Naš hrvatski 7, radna bilježnica za pomoć u učenju hrvatskoga jezika u sedmome razredu osnovne škole  </t>
  </si>
  <si>
    <t xml:space="preserve">Gea 3, radna bilježnica za geografiju u sedmom razredu osnovne škole </t>
  </si>
  <si>
    <t>Gea 3, radna bilježnica za pomoć u učenju geografije u sedmome razredu osnovne škole</t>
  </si>
  <si>
    <t>Zrinka Jagodar</t>
  </si>
  <si>
    <t xml:space="preserve">radna bilježnica za pomoć u učenju </t>
  </si>
  <si>
    <t>Biologija 7, radna bilježnica iz biologije za sedmi razred osnovne škole</t>
  </si>
  <si>
    <t>013209</t>
  </si>
  <si>
    <t>Kemija 7, radna bilježnica za kemiju u sedmom razredu osnovne škole</t>
  </si>
  <si>
    <t>013571</t>
  </si>
  <si>
    <t>Fizika oko nas 7, radna bilježnica za fiziku u sedmom razredu osnovne škole</t>
  </si>
  <si>
    <t>Vladimir Paar, Tanja Ćulibrk, Mladen Klaić, Sanja Martinko</t>
  </si>
  <si>
    <t>126979</t>
  </si>
  <si>
    <t>013916</t>
  </si>
  <si>
    <t>#mojportal7, radna bilježnica za informatiku u sedmom razredu osnovne škole</t>
  </si>
  <si>
    <t>Footsteps 3</t>
  </si>
  <si>
    <t>Ivana Marinić, Javorka Milković</t>
  </si>
  <si>
    <t>Školska knjiga</t>
  </si>
  <si>
    <t>Footsteps 3- radna bilježnica za pomoć u učenju engleskog jezika u sedmom razredu osnovne škole, 7.godina učenja</t>
  </si>
  <si>
    <t>radna bilježnica za pomoć u učenju engleskog jezika u sedmom razredu osnovne škole, 7.godina učenja</t>
  </si>
  <si>
    <t>126894</t>
  </si>
  <si>
    <t>1000119021</t>
  </si>
  <si>
    <t>Maximal 4</t>
  </si>
  <si>
    <t>127083</t>
  </si>
  <si>
    <t>013891</t>
  </si>
  <si>
    <t>Ragazzini.it 4</t>
  </si>
  <si>
    <t>Naš hrvatski 8, radna bilježnica za hrvatski jezik u petome razredu osnovne škole</t>
  </si>
  <si>
    <t xml:space="preserve">Snaga riječi i Naš hrvatski 8, radna bilježnica za pomoć u učenju hrvatskoga jezika u osmog razredu osnovne škole  </t>
  </si>
  <si>
    <t>Biologija 8, radna bilježnica za biologiju u osmom razredu osnovne škole</t>
  </si>
  <si>
    <t>BIOLOGIJA 8 - radna bilježnica za pomoć u učenju biologije u osmom razredu osnovne škole</t>
  </si>
  <si>
    <t>Gea 4, radna bilježnica za geografiju u osmome razredu osnovne škole</t>
  </si>
  <si>
    <t>Igor Tišma</t>
  </si>
  <si>
    <t>Gea 4, radna bilježnica za pomoć u učenju geografije u osmome razredu osnovne škole</t>
  </si>
  <si>
    <t>Petar Perić</t>
  </si>
  <si>
    <t>radna bilježnica za pomoć u učenju geografije</t>
  </si>
  <si>
    <t>#mojportal8, radna bilježnica za informatiku u osmom razredu osnovne škole</t>
  </si>
  <si>
    <t>Helo, World 8</t>
  </si>
  <si>
    <t>Abram, Kirin, Palijan</t>
  </si>
  <si>
    <t>Hello, World 8 - integrirana radna bilježnica za pomoć u učenju</t>
  </si>
  <si>
    <t>Ivana Kovač, Martina Salamon, Alenka Taslak</t>
  </si>
  <si>
    <t>integrirana radna bilježnica engleskog jezika za pomoć u učenju I. i II.dio</t>
  </si>
  <si>
    <t>#Deutsch 5</t>
  </si>
  <si>
    <t>Adosphere 3</t>
  </si>
  <si>
    <t>Reporteros internacionales 3</t>
  </si>
  <si>
    <t>OSNOVNA ŠKOLA IVAN GUNDULIĆ - Djelomična integracija</t>
  </si>
  <si>
    <t>Radna bilježnica 1- vježbe za razvoj grafomotorike,radna bilježnica za učenike s posebnim potrebama za 1. do 4. razred</t>
  </si>
  <si>
    <t>V. Đurek</t>
  </si>
  <si>
    <t>Moja mala matematika- Računajmo do 5 radna bilježnica za početno učenje matematike u osnovnoj školi</t>
  </si>
  <si>
    <t>TROŠKOVNIK C - UKUPNO OBRAZOVNI MATERIJALI ZA ŠK.GOD. 2024./2025. - OSNOVNA ŠKOLA IVAN GUNDULIĆ:</t>
  </si>
  <si>
    <t xml:space="preserve">TROŠKOVNIK D - OBRAZOVNI MATERIJALI ZA ŠKOLSKU GODINU 2024./2025. - OSNOVNA ŠKOLA LAPAD </t>
  </si>
  <si>
    <t xml:space="preserve">   1.</t>
  </si>
  <si>
    <t>MOJ SRETNI BROJ 1, radna bilježnica za matematiku u 1. razredu osnovne škole</t>
  </si>
  <si>
    <t>ISTRAŽUJEMO NAŠ SVIJET 1, radna bilježnica za prirodu i društvo u 1.razredu osnovne škole</t>
  </si>
  <si>
    <t>Dip in 1, radna bilježnica za engleski jezik u prvome razredu osnovne škole, prva godina učenja</t>
  </si>
  <si>
    <t>E-SVIJET 1</t>
  </si>
  <si>
    <t>Josipa Blagus i Marijana Šundov</t>
  </si>
  <si>
    <t>"U Božjoj ljubavi", radna bilježnica za katolički vjeronauk prvoga razreda osnovne škole</t>
  </si>
  <si>
    <t>Tihana Petković, Ana Volf</t>
  </si>
  <si>
    <t>radna bilježnica iz vjeronauka</t>
  </si>
  <si>
    <t>Glas koncila</t>
  </si>
  <si>
    <t>PČELICA 2,radna bilježnica za hrvatski jezik u drugom razredu osnovne škole, I.dio</t>
  </si>
  <si>
    <t>PČELICA 2,radna bilježnica za hrvatski jezik u drugom razredu osnovne škole, II.dio</t>
  </si>
  <si>
    <t>PČELICA 2, I. I II. DIO, za pomoć u učenju</t>
  </si>
  <si>
    <t>Sonja Ivić, Marija Krmpotić, Tamara Zimšek Mihordin</t>
  </si>
  <si>
    <t>radna bilježnica za pomoć u učenju hrvatskog jezika u 2. razredu osnovne škole, 1. i 2. dio.</t>
  </si>
  <si>
    <t>MATEMATIČKA MREŽA 2, radna bilježnica</t>
  </si>
  <si>
    <t>Maja Cindrić, Irena Mišurac</t>
  </si>
  <si>
    <t>MATEMATIČKA MREŽA 2, za pomoć u učenju</t>
  </si>
  <si>
    <t>Maja Cindrić, Irena Mišurac, Đurđica Ležajić, Sandra Špika i Ante Vetma</t>
  </si>
  <si>
    <t>radna bilježnica za pomoć u učenju matematike u 2. razredu osnovne škole</t>
  </si>
  <si>
    <t>EUREKA 2, radna bilježnica za prirodui društvu u 2. razred osnovne škole</t>
  </si>
  <si>
    <t>radna bilježnica iz prirode i društva za 2.razred</t>
  </si>
  <si>
    <t>EUREKA 2, za pomoć u učenju</t>
  </si>
  <si>
    <t>Aleksandra Krampać Grljušić, Sanja Čorić Grgić, Snježana Bakarić Palička, Ivana Križanac, Žaklin Lukša</t>
  </si>
  <si>
    <t>radna bilježnica prirode i društva za pomoć u učenju u 2. razredu osnovne škole</t>
  </si>
  <si>
    <t>E-SVIJET 2</t>
  </si>
  <si>
    <t xml:space="preserve">U prijateljstvu s Bogom </t>
  </si>
  <si>
    <t>Dip in 2, radna bilježnica za engleski jezik u drugom razredu osnovne škole, druga godina učenja</t>
  </si>
  <si>
    <t>Biserka Džeba, Maja Mardešić</t>
  </si>
  <si>
    <t>Dip in 2, radna bilježnica za engleski jezik u drugom razredu osnovne škole, druga godina učenja, za pomoć u učenju</t>
  </si>
  <si>
    <t>Davorka Nekić, Mia Mihaljević Ivančić, Nina Čalić, Amela Ojdanić</t>
  </si>
  <si>
    <t>radna bilježnica engleskog jezika za pomoć u učenju</t>
  </si>
  <si>
    <t>Zlatna vrata 3</t>
  </si>
  <si>
    <t>Ivić, Krmpotić</t>
  </si>
  <si>
    <t>radna bilježnica za hrvatski jezik za treći razred osnovne škole</t>
  </si>
  <si>
    <t>ZLATNA VRATA 3, komplet 1. i II. dio, za pomoć u učenju</t>
  </si>
  <si>
    <t>radna bilježnica za pomoć učenju hrvatskog jezika u 3. razredu osnovne škole, komplet 1. i II. dio</t>
  </si>
  <si>
    <t>Matematička mreža</t>
  </si>
  <si>
    <t>Cindrić, Mišurac, Špika Vetma</t>
  </si>
  <si>
    <t>radna bilježnica z matematiku u 3. razredu osnovne škole</t>
  </si>
  <si>
    <t>Moj sretni broj 3</t>
  </si>
  <si>
    <t>radna bilježnica za matematiku u 3. razredu osnovne škole</t>
  </si>
  <si>
    <t>MATEMATIČKA MREŽA 3, za pomoć učenju</t>
  </si>
  <si>
    <t>Maja Cindrić, Irena Mišurac, Đurđica Ležajić</t>
  </si>
  <si>
    <t>radna bilježnica za pomoć učenju matematike u 3. razredu osnovne škole</t>
  </si>
  <si>
    <t>ISTRAŽUJEMO NAŠ SVIJET 3, za pomoć učenju</t>
  </si>
  <si>
    <t>Alena Letina, Tamara Kisovar Ivanda, Zdenko Braičić, Jasna Rumich Jurički</t>
  </si>
  <si>
    <t>radna bilježnica za pomoć učenju prirode i društva u 3. razredu osnovne škole</t>
  </si>
  <si>
    <t>Dip in 3, radna bilježnica za engleski jezik u trećem razredu osnovne škole, druga godina učenja</t>
  </si>
  <si>
    <t>Maja Mardešić</t>
  </si>
  <si>
    <t>E-SVIJET 3</t>
  </si>
  <si>
    <t>Tihana Petković, Ana Volf, Ivica Pažin i Ante Pavlović</t>
  </si>
  <si>
    <t>Zlatna vrata 4</t>
  </si>
  <si>
    <t>radna bilježnica za hrvatski jezik za četvrti razred osnovne škole</t>
  </si>
  <si>
    <t>ZLATNA VRATA 4, za pomoć u učenju</t>
  </si>
  <si>
    <t>radna bilježnica hrvatskoj jezika u 4. razredu osnovne škole, za pomoć u učenju</t>
  </si>
  <si>
    <t>MATEMATIČKA MREŽA 4</t>
  </si>
  <si>
    <t>Maja Cindrić, Irena Mišurac, Nataša Ljubić Klemše</t>
  </si>
  <si>
    <t>radna bilježnica za matematiku u 4. razredu osnovne škole</t>
  </si>
  <si>
    <t>MATEMATIČKA MREŽA 4, za pomoć u učenju</t>
  </si>
  <si>
    <t>Maja Cindrić, Irena Mišurac, Roberta Pezić, Nataša Ljubić Klemše</t>
  </si>
  <si>
    <t>radna bilježnica za pomoć u učenju matematike u 4.razredu osnovne škole</t>
  </si>
  <si>
    <t>Istražujemo naš svijet 4</t>
  </si>
  <si>
    <t>Letina, Kisovar Ivanda, Braičić</t>
  </si>
  <si>
    <t>radna bilježnica za prirodu i društvu u 4. razredu osnovne škole</t>
  </si>
  <si>
    <t>Istražujemo naš svijet 4, za pomoć u učenju</t>
  </si>
  <si>
    <t>radna bilježnica za pomoć u učenju prirode i društva u 4.razredu osnovne škole</t>
  </si>
  <si>
    <t>E-SVIJET 4</t>
  </si>
  <si>
    <t>Josipa Blagus , Nataša Ljubić Klemše, Ivana Ružić I Mario Stančić</t>
  </si>
  <si>
    <t>radna bilježnica vjeronauka</t>
  </si>
  <si>
    <t>DIP IN 4</t>
  </si>
  <si>
    <t>S.Ban, D.Blažić</t>
  </si>
  <si>
    <t xml:space="preserve">radna bilježnica engleskog jezika u 4. razredu osnovne škole, 4 godina učenja </t>
  </si>
  <si>
    <t>radna bilježnica za pomoć u učenju engleskog jezika u 4. razredu osnovne škole, 4 godina učenja</t>
  </si>
  <si>
    <t>DEUTSCH 1</t>
  </si>
  <si>
    <t>radna bilježnica njemačkog jezika 1.godina učenja</t>
  </si>
  <si>
    <t>SESAME</t>
  </si>
  <si>
    <t>Hachette Fle H. Denisot, M. Capouer</t>
  </si>
  <si>
    <t>D. Novak, S. Venchiarutti</t>
  </si>
  <si>
    <t>Hrvatski bez granica 5, radna bilježnica</t>
  </si>
  <si>
    <t>Julija Levak, Iva Močibob, Jasmina Sandalić, Ida Petto, Ksenija Budija</t>
  </si>
  <si>
    <t>Hrvatski bez granica 5, radna bilježnica kao pomoć u učenju  hrvatskoga jezika u petom razredu osnovne škole</t>
  </si>
  <si>
    <t>Silvana Radoš</t>
  </si>
  <si>
    <t>radna bilježnica  kao pomoć u učenju  hrvatskoga jezika u petom razredu osnovne škole</t>
  </si>
  <si>
    <t>Matematika 5, radna bilježnica za pomoć u učenju matematike u petom razredu osnovne škole</t>
  </si>
  <si>
    <t>Ljiljana Peretin, Denis Vujanović</t>
  </si>
  <si>
    <t>Gea 1, radna bilježnica za geografiju za pomoć u učenju</t>
  </si>
  <si>
    <t xml:space="preserve">Klio 5, radna bilježnica za povijest u petom razredu osnovne škole </t>
  </si>
  <si>
    <t xml:space="preserve">Sonja Banić, Tina Matanić </t>
  </si>
  <si>
    <t>Klio 5, radna bilježnica za pomoć u učenju iz povijesti</t>
  </si>
  <si>
    <t>Ana Hinić</t>
  </si>
  <si>
    <t>radna bilježnica za pomoć u učenju povijesti u 5. razredu osnovne škole</t>
  </si>
  <si>
    <t>Flink mit Deutsch 2 NEU, radna bilježnica za njemački jezik u petom razredu osnovne škole, 2. godina učenja</t>
  </si>
  <si>
    <t>Plamenka Bernardi-Britvec, Jasmina Troha</t>
  </si>
  <si>
    <t>Hello, World! 5, radna bilježnica iz engleskoga jezika za peti razred osnovne škole, peta godina učenja</t>
  </si>
  <si>
    <t>Hello, World! 5, radna bilježnica iz engleskoga jezika za peti razred osnovne škole, peta godina učenja, za pomoć u učenju</t>
  </si>
  <si>
    <t>RAGAZZINI. It 2</t>
  </si>
  <si>
    <t xml:space="preserve">Hrvatski bez granica 6, radna bilježnica </t>
  </si>
  <si>
    <t>Julija Levak, Iva Močibob, Jasmina Sandalić, Iva Petto, Ksenija Budija</t>
  </si>
  <si>
    <t>Gea 2, radna bilježnica za geografiju u šestom razredu</t>
  </si>
  <si>
    <t>Klio 6, radna bilježnica za povijest u šestom razredu</t>
  </si>
  <si>
    <t>Željko Brdal, Margita Madunić Kaniški, Toni Rajković</t>
  </si>
  <si>
    <t>RAGAZZINI. It 3, radna bilježnica</t>
  </si>
  <si>
    <t>#Deutsch 3, radna bilježnica za njemački jezik u šestom razredu osnovne škole, 3. godina učenja</t>
  </si>
  <si>
    <t>Hello, World! 6, radna bilježnica iz engleskoga jezika za šesti razred osnovne škole, šesta godina učenja</t>
  </si>
  <si>
    <t>radna bilježnica za katolički vjeronauk</t>
  </si>
  <si>
    <t xml:space="preserve">Hrvatski za 7/SEDMICA radna bilježnica </t>
  </si>
  <si>
    <t>Hrvatski za 7/SEDMICA, radna bilježnica za pomoć u učenju  hrvatskoga jezika i književnosti za sedmi razred</t>
  </si>
  <si>
    <t>Snježana Čubrilo, Sandra Vitković</t>
  </si>
  <si>
    <t>Gea 3, radna bilježnica za geografiju u sedmom razredu osnovne škole</t>
  </si>
  <si>
    <t>Gea 3, radna bilježnica za geografiju u sedmom razredu osnovne škole, pomoć u učenju</t>
  </si>
  <si>
    <t>radna bilježnica za pomoć u učenju geografije u 7.razredu osnovne škole</t>
  </si>
  <si>
    <t>Klio 7, radna bilježnica za povijest u sedmom razredu osnovne škole</t>
  </si>
  <si>
    <t>Klio 7, radna bilježnica iz povijesti, pomoć u učenju</t>
  </si>
  <si>
    <t>radna bilježnica za pomoć učenju povijesti u 7.razredu osnovne škole</t>
  </si>
  <si>
    <t xml:space="preserve">Fizika oko nas 7 </t>
  </si>
  <si>
    <t xml:space="preserve">Fizika oko nas 7, za pomoć u učenju </t>
  </si>
  <si>
    <t>Tanja Ćulibrk, Snježana Bračun</t>
  </si>
  <si>
    <t>radna bilježnica, za pomoć u učenju u 7. razredu</t>
  </si>
  <si>
    <t>Hello, World! 7, radna bilježnica iz engleskoga jezika za sedmi razred osnovne škole, sedma godina učenja</t>
  </si>
  <si>
    <t>Hello, World! 7, radna bilježnica iz engleskoga jezika za sedmi razred osnovne škole, za pomoć u učenju</t>
  </si>
  <si>
    <t>Branka Pavlek</t>
  </si>
  <si>
    <t>integrirana radna bilježnica I. i II. dio iz engleskog jezika za pomoć u učenju</t>
  </si>
  <si>
    <t>Hachette FLE Fabienne Gallon, Katia Grau, Catherine Macquart - Martin</t>
  </si>
  <si>
    <t>radna bilježnica francuskog jezika za 7. i 8. razred</t>
  </si>
  <si>
    <t>#Deutsch 4, radna bilježnica za njemački jezik u sedmom razredu osnovne škole, 4. godina učenja</t>
  </si>
  <si>
    <t>KEMIJA 7</t>
  </si>
  <si>
    <t xml:space="preserve">Sanja Lukić, Ivana Marić-Zerdun, Nataša Trenčevska, Marijan Varga, Sonja Rupčić Petelinc </t>
  </si>
  <si>
    <t>14.</t>
  </si>
  <si>
    <t>KEMIJA 7, za pomoć u učenju</t>
  </si>
  <si>
    <t>Žana Kučalo, Sanja Horat Sinovčić</t>
  </si>
  <si>
    <t>radna bilježnica za pomoć učenju kemije u 7.razredu osnovne škole</t>
  </si>
  <si>
    <t>15.</t>
  </si>
  <si>
    <t xml:space="preserve">Josip Periš, Marina Šimić, Ivana Perčić </t>
  </si>
  <si>
    <t>Hrvatske jezične niti 8</t>
  </si>
  <si>
    <t xml:space="preserve">Sanja Milolaža, Ina Randić Đorđević, Linda Šimunović Nakić, Sanja Bosak </t>
  </si>
  <si>
    <t>radna bilježnica hrvatskog jezika</t>
  </si>
  <si>
    <t>ALFA d.d.</t>
  </si>
  <si>
    <t>Gea 4, radna bilježnica za geografiju u osmom razredu osnovne škole</t>
  </si>
  <si>
    <t>Gea 4, radna bilježnica za geografiju u osmom razredu osnovne škole, za pomoć učenju</t>
  </si>
  <si>
    <t>Klio 8, radna bilježnica za povijest u osmom razredu osnovne škole</t>
  </si>
  <si>
    <t>Klio 8, radna bilježnica za povijest u osmom razredu osnovne škole, za pomoć u učenju</t>
  </si>
  <si>
    <t>radna bilježnica za pomoć u učenju povijesti</t>
  </si>
  <si>
    <t>Fizika oko nas 8</t>
  </si>
  <si>
    <t>Vladimir Paar, Tanja Ćulibrk, Sanja Martinko</t>
  </si>
  <si>
    <t>Fizika oko nas 8, za pomoć u učenju</t>
  </si>
  <si>
    <t>Sanja Martinko, Andreja Mikuš</t>
  </si>
  <si>
    <t>radna bilježnica, za pomoć u učenju u 8. razredu</t>
  </si>
  <si>
    <t>Sanja Lukić, Sanja Krmpotić-Gržančić, Varga, Marić Zerdun, Maričević</t>
  </si>
  <si>
    <t>KEMIJA 8, za pomoć u učenju</t>
  </si>
  <si>
    <t>Žana Kučalo, Sanja Horvat Sinovčić</t>
  </si>
  <si>
    <t>Hello, World! 8, radna bilježnica iz engleskoga jezika za osmi razred osnovne škole, osma godina učenja</t>
  </si>
  <si>
    <t>Hello, World! 8, radna bilježnica iz engleskoga jezika za osmi razred osnovne škole, osma godina učenja, za pomoć u učenju</t>
  </si>
  <si>
    <t>Deutsch 5, radna bilježnica za njemački jezik u sedmom razredu osnovne škole, 5. godina učenja</t>
  </si>
  <si>
    <t>Josip Periš, Marina Šimić i Ivana Perčić</t>
  </si>
  <si>
    <t>radna bilježnica za katolički vjeronauk 8. razreda</t>
  </si>
  <si>
    <t>ODJEL DJELOMIČNE INTEGRACIJE</t>
  </si>
  <si>
    <t>RADNA BILJEŽNICA 1 - vježbe za razvoj grafomotorike</t>
  </si>
  <si>
    <t>Vesna Đurek</t>
  </si>
  <si>
    <t>SLOVARICA</t>
  </si>
  <si>
    <t>slovarica</t>
  </si>
  <si>
    <t>MOJA NAJDRAŽA MATEMATIKA 1, radna bilježnica</t>
  </si>
  <si>
    <t>Boško Jagodić, Ivan Mrkonjić, Đurđica Tomić Peruško</t>
  </si>
  <si>
    <t>radna bilježnica za učenike s teškoćama u učenju 1.razreda osnovne škole</t>
  </si>
  <si>
    <t>Alka script d.o.o.</t>
  </si>
  <si>
    <t>MOJA MALA MATEMATIKA računajmo do 5</t>
  </si>
  <si>
    <t>MOJA MALA MATEMATIKA računajmo do 10</t>
  </si>
  <si>
    <t>MOJA MALA MATEMATIKA računajmo do 20</t>
  </si>
  <si>
    <t>radna bilježnica za početno učenje matematike u osnovnoj školi</t>
  </si>
  <si>
    <t>SUNČANI DANI 2, radna billježnica pp</t>
  </si>
  <si>
    <t>Barka Marjanović</t>
  </si>
  <si>
    <t>radna bilježnica pp</t>
  </si>
  <si>
    <t>SVIJET RIJEČI 3, radna bilježnica</t>
  </si>
  <si>
    <t>Ankica Španjić, Jadranka Jurić, Terezija Zokić, Benita Vladušić, Jasmina Vuković, Ivana Pađan, Davor Ljubičić</t>
  </si>
  <si>
    <t>radna bilježnica za pomoć u učenju hrvatskog jezika u 3.razredu osnovne škole, 3. izdanje</t>
  </si>
  <si>
    <t>Đurđica Culjak i Renata Roščak</t>
  </si>
  <si>
    <t>radna bilježnica za pomoć u učenju prirode u 5. razredu osnovne škole</t>
  </si>
  <si>
    <t>MATEMATIKA 5</t>
  </si>
  <si>
    <t>radna bilježnica za pomoć u učenju matematike u 5. razredu osnovne škole</t>
  </si>
  <si>
    <t>TROŠKOVNIK D - UKUPNO OBRAZOVNI MATERIJALI ZA ŠK.GOD. 2024./2025. - OSNOVNA ŠKOLA LAPAD:</t>
  </si>
  <si>
    <t>TROŠKOVNIK E - OBRAZOVNI MATERIJALI ZA ŠKOLSKU GODINU  2024./2025. - OSNOVNA ŠKOLA ANTUNA MASLE</t>
  </si>
  <si>
    <t xml:space="preserve">Šifra </t>
  </si>
  <si>
    <t>Čitam i pišem 1</t>
  </si>
  <si>
    <t>dr. sc. Dunja Pavličević-Franić, dr. sc. Vladimira Velički, Vlatka Domišljanović</t>
  </si>
  <si>
    <t>Matematika 1</t>
  </si>
  <si>
    <t>Čupić, Matas, Sarajčev</t>
  </si>
  <si>
    <t>Moj sretni broj 1</t>
  </si>
  <si>
    <t>Dubravka Miklec, Sanja Jakovljević Rogić, Graciella Prtajin</t>
  </si>
  <si>
    <t>Pčelica 1</t>
  </si>
  <si>
    <t>radna bilježnica (1. i 2. dio)</t>
  </si>
  <si>
    <t>Tihana Petković / Ana Volf</t>
  </si>
  <si>
    <t>Letina, Kisovar Ivanda, De Zan</t>
  </si>
  <si>
    <t>radna bilježnica s priborom</t>
  </si>
  <si>
    <t>e- SVIJET 1</t>
  </si>
  <si>
    <t>Blagus, Šundov</t>
  </si>
  <si>
    <t>radna bilježnica informatike</t>
  </si>
  <si>
    <t>Eureka 1</t>
  </si>
  <si>
    <t>Moj sretni broj 2</t>
  </si>
  <si>
    <t>Pčelica 2</t>
  </si>
  <si>
    <t>Dip in 2</t>
  </si>
  <si>
    <t>Snježana Bakarić Palička, Sanja Ćorić Grgić, Ivana Križanac, Žaklin Lukša</t>
  </si>
  <si>
    <t>e- SVIJET 2</t>
  </si>
  <si>
    <t>Blagus, Šundov, Budojević</t>
  </si>
  <si>
    <t>Istražujemo naš svijet 2</t>
  </si>
  <si>
    <t>Letina, Kisovar Ivanda</t>
  </si>
  <si>
    <t>Čitam i pišem 3</t>
  </si>
  <si>
    <t>dr. sc Dunja Pavličević-Franić, dr. sc. Vladimira Velički, dr. sc. Katarina Aladrović Slovaček</t>
  </si>
  <si>
    <t>Otkrivamo matematiku 3</t>
  </si>
  <si>
    <t>Dubravka Glasnović Gracin, Gabriela Žokalj, Tanja Souice</t>
  </si>
  <si>
    <t>Matematika 3</t>
  </si>
  <si>
    <t xml:space="preserve"> dr. sc. Josip Markovac</t>
  </si>
  <si>
    <t>Priroda, društvo i ja 3</t>
  </si>
  <si>
    <t>Bulić, Kralj, Križanić, Lesandrić</t>
  </si>
  <si>
    <t>dr. sc. Mila Bulić , Gordana Kralj, Lidija Križanić, Marija Lesandrić</t>
  </si>
  <si>
    <t>e- SVIJET 3</t>
  </si>
  <si>
    <t>Istražujemo naš svijet 3</t>
  </si>
  <si>
    <t>Letina, Kisovar</t>
  </si>
  <si>
    <t>Dip in 3</t>
  </si>
  <si>
    <t>Čitam i pišem 4</t>
  </si>
  <si>
    <t>Pavličević Franić, Velički, Aladrović Slovaček, Domišljanović</t>
  </si>
  <si>
    <t>Škrinjica slova i riječi 4</t>
  </si>
  <si>
    <t>Dubravka Težak, Marina Gabelica, Vesna Marjanović, Andrea Škribulja Horvat</t>
  </si>
  <si>
    <t>Matematika 4</t>
  </si>
  <si>
    <t>Priroda, društvo i ja 4</t>
  </si>
  <si>
    <t>Štambak, Šarlija, Mamić, Kralj, Bulić</t>
  </si>
  <si>
    <t>Dip in 4</t>
  </si>
  <si>
    <t>Nekić, Ivančić, Čalić, Ajdanić, Mihaljević</t>
  </si>
  <si>
    <t>Radna bilježnica za pomoć pri učenju- prilagođeni program</t>
  </si>
  <si>
    <t>Ban, Blažić</t>
  </si>
  <si>
    <t>Petković, Volf, Pažin, Pavlović</t>
  </si>
  <si>
    <t>Moj sretni broj 4</t>
  </si>
  <si>
    <t>Letina, Kisovar Ivanda, Braičić, Dubrović, Pavić</t>
  </si>
  <si>
    <t>e- SVIJET 4</t>
  </si>
  <si>
    <t>Blagus, Ljubić Klemše, Ruzić, Stančić</t>
  </si>
  <si>
    <t>Parolandia 1</t>
  </si>
  <si>
    <t>Trening jezičnih vještina (radna bilježnica)</t>
  </si>
  <si>
    <t>Naš hrvatski 5</t>
  </si>
  <si>
    <t>Anita Šojat, Vjekoslava Hrastović, Nada Marguš, Utrobičić</t>
  </si>
  <si>
    <t>Radna bilježnica</t>
  </si>
  <si>
    <t>Gea 1</t>
  </si>
  <si>
    <t>Orešić, Tišma, Vuk, Bujan</t>
  </si>
  <si>
    <t>Right on 1</t>
  </si>
  <si>
    <t>Right on  1</t>
  </si>
  <si>
    <t>Priroda 5</t>
  </si>
  <si>
    <t>Bastić, Begić, Bakarić, Kralj Golub</t>
  </si>
  <si>
    <t xml:space="preserve">Ragazzini it 2 </t>
  </si>
  <si>
    <t>Novak, Sipina</t>
  </si>
  <si>
    <t>Snaga riječi i naš hrvatski 5</t>
  </si>
  <si>
    <t>Informatika 5</t>
  </si>
  <si>
    <t>Kniewald,Galešev,Sokol,Vlahović,Kager,Kovač</t>
  </si>
  <si>
    <t>Sysprint</t>
  </si>
  <si>
    <t>Vremeplov 5</t>
  </si>
  <si>
    <t>Manuela Kujundžić</t>
  </si>
  <si>
    <t>Profil Klet</t>
  </si>
  <si>
    <t xml:space="preserve">Matematika 5 </t>
  </si>
  <si>
    <t>Peretin, Vujanović</t>
  </si>
  <si>
    <t>Naš hrvatski 6</t>
  </si>
  <si>
    <t>Anita Šojat, Vjekoslava Hrastović,  Nada Marguš</t>
  </si>
  <si>
    <t>Gea 2</t>
  </si>
  <si>
    <t>Daniel Orešić, Igor Tišma, Ružica Vuk, Alenka Bujan</t>
  </si>
  <si>
    <t>Right on 2</t>
  </si>
  <si>
    <t xml:space="preserve">Ragazzini it 3 </t>
  </si>
  <si>
    <t>Biram slobodu</t>
  </si>
  <si>
    <t>Klio 6</t>
  </si>
  <si>
    <t>#MOJPORTAL 6</t>
  </si>
  <si>
    <t>Babić, Bubica, Leko, Dimovski, Stančić, Ruzić, Mihočka, Vjenović</t>
  </si>
  <si>
    <t>Naš hrvatski 7 i Snaga riječi</t>
  </si>
  <si>
    <t>Vrban, Svetličić</t>
  </si>
  <si>
    <t>radna bilježnica za prilagođeni program</t>
  </si>
  <si>
    <t>Naš hrvatski 7</t>
  </si>
  <si>
    <t>Moja zemlja 3</t>
  </si>
  <si>
    <t>Ante Kožul, Silvia Krpes, Krunoslav Samardžić, Milan Vukelić</t>
  </si>
  <si>
    <t>Right on 3</t>
  </si>
  <si>
    <t>Biologija 7</t>
  </si>
  <si>
    <t>Kemija 7</t>
  </si>
  <si>
    <t>Fizika oko nas 7</t>
  </si>
  <si>
    <t>Neka je Bog prvi</t>
  </si>
  <si>
    <t>Periš, Šimić, Perčić</t>
  </si>
  <si>
    <t xml:space="preserve">Ragazzini it 4 </t>
  </si>
  <si>
    <t>#MOJPORTAL 7</t>
  </si>
  <si>
    <t xml:space="preserve"> </t>
  </si>
  <si>
    <t>Čukalo,  Horvat Sinovčić</t>
  </si>
  <si>
    <t>Snaga riječi i naš hrvatski 8</t>
  </si>
  <si>
    <t>Naš hrvatski 8</t>
  </si>
  <si>
    <t>Moja Zemlja 4</t>
  </si>
  <si>
    <t>Ante Kožul, Silvia Krpes, Krunoslav Samardžić, Vukelić</t>
  </si>
  <si>
    <t>Right on 4</t>
  </si>
  <si>
    <t>vježbenica s prilagođenim sadržajem</t>
  </si>
  <si>
    <t>Vladimir Paar, Tanja Ćulibrk, Mladen Klaić, Sanja Martinko, Dubravko Sila, Erika Tušek Vrhovec</t>
  </si>
  <si>
    <t>Paar, Martinko, Čulibrk</t>
  </si>
  <si>
    <t>U korak s Isusom</t>
  </si>
  <si>
    <t>#MOJPORTAL 8</t>
  </si>
  <si>
    <t>Vremeplov 8</t>
  </si>
  <si>
    <t>Bogdanović, Hajdarović, Švigir</t>
  </si>
  <si>
    <t>TROŠKOVNIK E - UKUPNO OBRAZOVNI MATERIJALI ZA ŠK.GOD. 2024./2025. - OSNOVNA ŠKOLA ANTUNA MASLE:</t>
  </si>
  <si>
    <t>TROŠKOVNIK F - OBRAZOVNI MATERIJALI ZA ŠKOLSKU GODINU - RADNI MATERIJALI  2024./2025. - OSNOVNA ŠKOLA MOKOŠICA</t>
  </si>
  <si>
    <t>1.  RAZRED</t>
  </si>
  <si>
    <t>ČITAM I PIŠEM 1, radna bilježnica uz hrv j za 1.r OŠ</t>
  </si>
  <si>
    <t>D. Pavličević Franić, V. Velički, V. Domišljanović</t>
  </si>
  <si>
    <t>PRIRODA, DRUŠTVO I JA, radna bilježnica za 1. r OŠ</t>
  </si>
  <si>
    <t>M. Bulić, G. Kralj, L. Križanić i dr</t>
  </si>
  <si>
    <t>OTKRIVAMO MATEMATIKU 1, radna bilježnica iz matematike za 1.r</t>
  </si>
  <si>
    <t>D. Glasnović Gracin, G. Žokalj, T. Soucie</t>
  </si>
  <si>
    <t>EUREKA 1, radna bilježnica iz PiDa za 1. r OŠ</t>
  </si>
  <si>
    <t>S. Bakarić Palička, S. Čorić Grgić i dr</t>
  </si>
  <si>
    <t>MOJ SRETNI BROJ 1, radna bilježnica za matematiku u prvom razredu osnovne škole</t>
  </si>
  <si>
    <t>D. Miklec, S. Jakovljević Rogić, G. Prtajin</t>
  </si>
  <si>
    <t>PČELICA 1, radna bilježnica za hrvatski jezik u prvom razredu osnovne škole,1. dio</t>
  </si>
  <si>
    <t>PČELICA 1, radna bilježnica za hrvatski jezik u prvom razredu osnovne škole, 2. dio</t>
  </si>
  <si>
    <t>NEW BUILDING BLOCKS 1, radna bilježnica iz engleskoga jezika za prvi razred osnovne škole, prva godina učenja</t>
  </si>
  <si>
    <t>Kristina Čajo Anđel, Daška Domijan, Ankica Knezović, Danka Singer</t>
  </si>
  <si>
    <t>U BOŽJOJ LJUBAVI; radna bilježnica za katolički vjeronauk prvoga razreda osnovne škole</t>
  </si>
  <si>
    <t>Nadbiskupski duhovni stol - Glas koncila</t>
  </si>
  <si>
    <t>NEW BUILDING BLOCKS 2: radna bilježnica engleskoga jezika za drugi razred osnovne škole, druge godine učenja</t>
  </si>
  <si>
    <t>U PRIJATELJSTVU S BOGOM, radna bilježnica za katolički vjeronauk drugoga razreda osnovne škole</t>
  </si>
  <si>
    <t>Josipa Blagus, Ana Budojević, Marijana Šundov</t>
  </si>
  <si>
    <t>MOJ SRETNI BROJ 2, radna bilježnica iz matematika za 2.r</t>
  </si>
  <si>
    <t>S. Jakovljević Rogić i dr.</t>
  </si>
  <si>
    <t>EUREKA 2, radna bilježnica iz prirode i društva za 2.r</t>
  </si>
  <si>
    <t>Bakarić Palička, Čorić Grgić dr.</t>
  </si>
  <si>
    <t>ČITAM I PIŠEM 2, radna bilježnica iz hrvatskoga jezika za drugi razred osnovne škole</t>
  </si>
  <si>
    <t>dr. Dunja Pavličević-Franić, dr. sc. Vladimira Velički, dr. sc. Katarina Aladrović, Vlatka Domišljanović</t>
  </si>
  <si>
    <t>OTKRIVAMO MATEMATIKU 2, radna bilježnica iz matematike za 2.r</t>
  </si>
  <si>
    <t>Dubravka Glasnović Gracin, Gabriela Žokalj, Tanja Soucie</t>
  </si>
  <si>
    <t>PRIRODA, DRUŠTVO i JA 2, radna bilježnica iz prirode i društva za drugi razred osnovne škole</t>
  </si>
  <si>
    <t>NEW BUILDING BLOCKS 3, radna bilježnica iz engleskoga jezika za 3. razred osnovne škole, treća godina učenja</t>
  </si>
  <si>
    <t>MOJ SRETNI BROJ 3, radna bilježnica za matematiku u trećem razredu osnovne škole</t>
  </si>
  <si>
    <t>Rogić, Prtajin, Miklec</t>
  </si>
  <si>
    <t>MOJ SRETNI BROJ 3 - radna bilježnica za pomoć u učenju matematike u trećem razredu osnovne škole</t>
  </si>
  <si>
    <t>EUREKA 3, radna bilježnica iz Prirode i društva za 3.r</t>
  </si>
  <si>
    <t>Bakarić Palička, Čorić Grgić i dr</t>
  </si>
  <si>
    <t>e-SVIJET 3, radna bilježnica informatike za treći razred osnovne škole</t>
  </si>
  <si>
    <t>U LJUBAVI I POMIRENJU; radna bilježnica za katolički vjeronauk trećeg razreda osnovne škole</t>
  </si>
  <si>
    <t>Ana Volf, Tihana Petković, Ante Pavlović, Ivica Pažin</t>
  </si>
  <si>
    <t>KRŠĆANSKA SADAŠNJOST</t>
  </si>
  <si>
    <t>ISTRAŽUJEMO NAŠ SVIJET 3, radna bilježnica za prirodu i društvo u trećem razredu osnovne škole</t>
  </si>
  <si>
    <t>ISTRAŽUJEMO NAŠ SVIJET 3 - radna bilježnica za pomoć u učenju prirode i društva u trećem razredu osnovne škole</t>
  </si>
  <si>
    <t>Alena Letina, Tamara Kisovar Ivanda, Zdenko Braičić, Jasna Romich Jurički</t>
  </si>
  <si>
    <t>ZLATNA VRATA 3, radna bilježnica za hrvatski jezik u trećem razredu osnovne škole</t>
  </si>
  <si>
    <t>NEW BUILDING BLOCKS 4 : radna bilježnica iz engleskoga jezika za četvrti razred osnovne škole, četvrta godina učenja</t>
  </si>
  <si>
    <t>Kristina Čajo Anđel, D. Domljan, M. Šavrljuga</t>
  </si>
  <si>
    <t>SUPER MATEMATIKA ZA PRAVE TRAGAČE 4, radna bilježnica iz matematike za 4. razred osnovne škole</t>
  </si>
  <si>
    <t>TRAG U PRIČI 4, radna bilježnica hrvatskoga jezika za 4. razred osnovne škole</t>
  </si>
  <si>
    <t>izv. prof. dr. sc. Vesna Budinski, doc. dr. sc. Martina Kolar Billege, Gordana Ivančić</t>
  </si>
  <si>
    <t>e-SVIJET 4, radna bilježnica informatike za četvrti razred osnovne škole</t>
  </si>
  <si>
    <t>Josipa Blagus, Nataša Ljubić Klemše, Ivana Ružić, Mario Stančić</t>
  </si>
  <si>
    <t>DAROVI VJERE I ZAJEDNIŠTVA; radna bilježnica za katolički vjeronauk četvrtog razreda</t>
  </si>
  <si>
    <t>#DEUTSCH 1: radna bilježnica za njemački jezik u četvrtom razredu osnovne škole, prva godina učenja</t>
  </si>
  <si>
    <t>PAROLANDIA 1; trening jezičnih vještina iz talijanskog jezika u četvrtom razredu osnovne škole</t>
  </si>
  <si>
    <t>MOJ SRETNI BROJ 4 - radna bilježnica za matematiku u četvrtom razredu osnovne škole</t>
  </si>
  <si>
    <t>EUREKA 4, radna bilježnica za 4.r</t>
  </si>
  <si>
    <t xml:space="preserve">RIGHT ON! 1, radna bilježnica iz engleskog jezika i zbirka zadataka iz gramatike za 5. razred osnovne škole                                                                </t>
  </si>
  <si>
    <t>RIGHT ON! 1, vježbenica s prilagođenim sadržajem</t>
  </si>
  <si>
    <t>Jenny Dooley, Lj. Vukić</t>
  </si>
  <si>
    <t>vježbenica</t>
  </si>
  <si>
    <t>VOLIM HRVATSKI 5, radna bilježnica za hrvatski jezik u petom razredu osnovne škole</t>
  </si>
  <si>
    <t>Anđelka Rihtarić, Žana Majić, Sanja Latin</t>
  </si>
  <si>
    <t>VOLIM HRVATSKI 5, radna bilježnica za pomoć u učenju hrvatskoga jezika u petome razredu osnovne škole</t>
  </si>
  <si>
    <t>Danijela Sunara-Jozek, Katarina Franjo</t>
  </si>
  <si>
    <t xml:space="preserve">KLIO 5, radna bilježnica za povijest u petom razredu osnovne škole </t>
  </si>
  <si>
    <t>Sonja Bančić i Tina Matanić</t>
  </si>
  <si>
    <t>PRIRODA 5, radna bilježnica iz prirode za peti razred osnovne škole</t>
  </si>
  <si>
    <t>GEA 1, radna bilježnica za geografiju u petom razredu osnovne škole</t>
  </si>
  <si>
    <t>MATEMATIKA 5, radna bilježnica za pomoć u učenju matematike u petom razredu osnovne škole</t>
  </si>
  <si>
    <t>RAGAZZINI. IT 2, radna bilježnica za talijanski jezik u petom razredu osnovne škole, 2. godina učenja</t>
  </si>
  <si>
    <t>Flink mit Deutsch 2 NEU, radna bilježnica za njemački jezik u petom razredu oswnovne škole, 2. godina učenja</t>
  </si>
  <si>
    <t>Plamenka Bernardi-Britvec, Jadranka Salopek, Jasmina Troha</t>
  </si>
  <si>
    <t>UČITELJU GDJE STANUJEŠ? ( Iv 1,38 ), radna bilježnica za katolički vjeronauk petog razreda osnovne škole</t>
  </si>
  <si>
    <t>#MOJPORTAL5, radna bilježnica za informatiku u petom razredu osnovne škole</t>
  </si>
  <si>
    <t>FOOTSTEPS 2, radna bilježnica za engleski jezik u šestom razredu osnovne škole, šesta godina učenja, prvi strani jezik</t>
  </si>
  <si>
    <t>Ivana Marinić, Ana Posnjak, Dora Božanić Malić, Olinka Breka</t>
  </si>
  <si>
    <t>FOOTSTEPS 2, radna bilježnica za engleski jezik u šestom razredu osnovne škole za pomoć u učenju</t>
  </si>
  <si>
    <t>L.Iličić</t>
  </si>
  <si>
    <t>VREMEPLOV 6, radna bilježnica iz povijesti za šesti razred osnovne škole</t>
  </si>
  <si>
    <t>Profil</t>
  </si>
  <si>
    <t>VOLIM HRVATSKI 6, radna bilježnica za šesti razred osnovne škole</t>
  </si>
  <si>
    <t>Anđelka Rihtarić, Sanja Latin, V. Samardžić</t>
  </si>
  <si>
    <t>VOLIM HRVATSKI 6 - radna bilježnica za pomoć u učenju hrvatskoga jezika u šestome razredu osnovne škole</t>
  </si>
  <si>
    <t>Katarina Franjo, Danijela Sunara-Jozek</t>
  </si>
  <si>
    <t>GEA 2, radna bilježnica za geografiju u šestom razredu osnovne škole</t>
  </si>
  <si>
    <t xml:space="preserve">Danijel Orešić, Igor Tišma, Ružica Vuk, Alenka Bujan, Predrag Kralj
</t>
  </si>
  <si>
    <t>MATEMATIKA 6, radna bilježnica za pomoć u učenju matematike u šestom razredu osnovne škole</t>
  </si>
  <si>
    <t>#Deutsch3, radna bilježnica za njemački jezik u šestom razredu osnovne škole, 3. godina učenja</t>
  </si>
  <si>
    <t xml:space="preserve">RAGAZZINI. IT 3, radna bilježnica za talijanski jezik u šestome razredu osnovne škole, treća godina učenja
</t>
  </si>
  <si>
    <t xml:space="preserve"> Nina Karković, Andreja Mrkonjić</t>
  </si>
  <si>
    <t xml:space="preserve">BIRAM SLOBODU, radna bilježnica iz Vjeronauka u 6. r OŠ
</t>
  </si>
  <si>
    <t>BIOLOGIJA 7, radna bilježnica za biologiju u sedmom razredu osnovne škole</t>
  </si>
  <si>
    <t>Damir Bendelja, Žaklin Lukša, Renata Roščak, Emica Orešković, Monika Pavić, Nataša Pongrac</t>
  </si>
  <si>
    <t>BIOLOGIJA 7, radna bilježnica za pomoć u učenju biologiju u sedmom razredu osnovne škole</t>
  </si>
  <si>
    <t>KEMIJA 7, radna bilježnica za kemiju u sedmom razredu osnovne škole</t>
  </si>
  <si>
    <t xml:space="preserve">KEMIJA 7, radna bilježnica za pomoć u učenju kemije u 7.r. </t>
  </si>
  <si>
    <t>FIZIKA OKO NAS 7, radna bilježnica za fizike u sedmom razredu osnovne škole</t>
  </si>
  <si>
    <t>V. Paar, T. Ćulibrk, M. Klaić, S. Martinko</t>
  </si>
  <si>
    <t>FIZIKA OKO NAS 7, radna bilježnica iz fizike za pomoć u učenju u sedmom razredu osnovne škole</t>
  </si>
  <si>
    <t>VREMEPLOV 7, radna bilježnica iz povijesti za sedmi razred osnovne škole</t>
  </si>
  <si>
    <t>HELLO, WORLD! 7, radna bilježnica iz engleskoga jezika za sedmi razred osnovne škole, sedma godina učenja</t>
  </si>
  <si>
    <t>HELLO, WORLD! 7, integrirana radna bilježnica za pomoć učenicima pri učenju engleskog jezika 1. I 2. DIO</t>
  </si>
  <si>
    <t>G. Palada, S. Pavetić, A. Taslak, A. Vegh</t>
  </si>
  <si>
    <t>VOLIM HRVATSKI 7, radna bilježnica za hrvatski jezik u sedmom razredu osnovne škole</t>
  </si>
  <si>
    <t>Anđelka Rihtarić, Žana Majić, V. Samardžić</t>
  </si>
  <si>
    <t>VOLIM HRVATSKI 7, radna bilježnica za pomoć u učenju za hrvatski jezik u sedmom razredu osnovne škole</t>
  </si>
  <si>
    <t>MOJA ZEMLJA 3; radna bilježnica iz geografije za sedmi razred osnovne škole</t>
  </si>
  <si>
    <t>#MOJPORTAL7</t>
  </si>
  <si>
    <t>Ragazzni.it 4, radna bilježnica za talijanski jezik u sedmom razredu osnovne škole, četvrta godina učenja</t>
  </si>
  <si>
    <t>16.</t>
  </si>
  <si>
    <t>NEKA JE BOG PRVI, radna bilježnica iz Vjeronauka u 7.r OŠ</t>
  </si>
  <si>
    <t xml:space="preserve">KLIO 8, radna bilježnica za povijest u osmom razredu osnovne škole </t>
  </si>
  <si>
    <t>HRVATSKA ZA 8/OSMICA; radna bilježnica iz hrvatskog jezika za osmi razred osnovne škole</t>
  </si>
  <si>
    <t>Lovrenčić-Rojc, V. Lugomer, L. S. Nagy, Z. Šopar. G. Kučinić</t>
  </si>
  <si>
    <t>BIOLOGIJA 8, radna bilježnica za biologiju u osmom razredu osnovne škole</t>
  </si>
  <si>
    <t>BIOLOGIJA 8, radna bilježnica za pomoć u učenju biologije u osmom razredu osnovne škole</t>
  </si>
  <si>
    <t>KEMIJA 8; radna bilježnica za pomoć učenicima pri učenju u 8. razredu</t>
  </si>
  <si>
    <t>KEMIJA 8 - radna bilježnica za kemiju u osmom razredu osnovne škole</t>
  </si>
  <si>
    <t>HELLO, WORLD! 8, radna bilježnica iz engleskoga jezika za osmi razred osnovne škole, osma godina učenja</t>
  </si>
  <si>
    <t>Dario Abram, Ivana Kirin, Bojana Palijan</t>
  </si>
  <si>
    <t xml:space="preserve">HELLO WORLD 8, integrirana radna bilježnica za pomoć učenicima pri učenju engleskoga jezika za osmi razred osnovne škole, osma godina učenja, 1. i 2. </t>
  </si>
  <si>
    <t>FIZIKA OKO NAS 8, radna bilježnica za fizike u osmom razredu osnovne škole</t>
  </si>
  <si>
    <t>V. Paar, T. Ćulibrk, M. Klaić, S. Martinko, D. Sila</t>
  </si>
  <si>
    <t>FIZIKA OKO NAS 8, radna bilježnica iz fizike za pomoć u učenju u osmom razredu osnovne škole</t>
  </si>
  <si>
    <t xml:space="preserve">Sanja Martinko, Andreja Mikuš </t>
  </si>
  <si>
    <t>MOJA ZEMLJA 4; radna bilježnica iz geografije za osmi razred osnovne škole</t>
  </si>
  <si>
    <t>A. Kožulj, S. Krpez, K. Samardžić</t>
  </si>
  <si>
    <t>#MOJPORTAL8</t>
  </si>
  <si>
    <t>Magdalena Babić, Nikolina Bubica, Zoran Dimovski, Stanko Leko, Nikola Mihočka, Ivana Ružić, Mario Stančić, Branko Vejnović</t>
  </si>
  <si>
    <t>DEUTSCH 5: radna bilježnica za njemački jezik u osmom razredu osnovne škole, peta godina učenja</t>
  </si>
  <si>
    <t>Alexa Mathis, Jasmina Troha, Andrea Tuškan</t>
  </si>
  <si>
    <t>PAROLANDIA 5; trening jezičnih vještina iz talijanskog jezika u osmom razredu osnovne škole</t>
  </si>
  <si>
    <t>U KORAK S ISUSOM, radna bilježnica iz Vjeronauka za osmi razred OŠ</t>
  </si>
  <si>
    <t>TROŠKOVNIK F - UKUPNO OBRAZOVNI MATERIJALI ZA ŠK.GOD. 2022./2023. - OSNOVNA ŠKOLA MOKOŠICA:</t>
  </si>
  <si>
    <t>TROŠKOVNIK G - OBRAZOVNI MATERIJALI ZA ŠKOLSKU GODINU 2024./2025. - OSNOVNA ŠKOLA MONTOVJERNA</t>
  </si>
  <si>
    <t>SUPER MATEMATIKA ZA PRAVE TRAGAČE 1</t>
  </si>
  <si>
    <t>radna bilježnica za prvi razred osnovne škole</t>
  </si>
  <si>
    <t xml:space="preserve">MOJI TRAGOVI 1 </t>
  </si>
  <si>
    <t xml:space="preserve">radna bilježnica hrvatskoga  jezika za prvi razred osnovne škole </t>
  </si>
  <si>
    <t xml:space="preserve">POGLED U SVIJET 1, TRAGOM PRIRODE I DRUŠTVA </t>
  </si>
  <si>
    <t>Sanja Škreblin, Sanja Basta, Nataša Svoboda Arnautov</t>
  </si>
  <si>
    <t>DIP IN 1</t>
  </si>
  <si>
    <t>radna bilježnica informatike u prvom razredu osnovne škole</t>
  </si>
  <si>
    <t>PČELICA 2</t>
  </si>
  <si>
    <t>radna bilježnica, KOMPLET 1. i 2. dio</t>
  </si>
  <si>
    <t>MOJ SRETNI BROJ 2</t>
  </si>
  <si>
    <t xml:space="preserve">EUREKA 2 </t>
  </si>
  <si>
    <t>radna bilježnica za prirodu i društvo u drugom razredu osnovne škole</t>
  </si>
  <si>
    <t>ČITAM I PIŠEM 2</t>
  </si>
  <si>
    <t>dr. sc Dunja Pavličević-Franić, dr. sc. Vladimira Velički, dr. sc. Katarina Aladrović Slovaček, Vlatka Domišljanović, Tamara Turza-Bogdan, Slavica Pospiš</t>
  </si>
  <si>
    <t>radna bilježnica iz hrvatskoga jezika za drugi razred osnovne škole</t>
  </si>
  <si>
    <t>MATEMATIKA 2</t>
  </si>
  <si>
    <t>Radna bilježnica iz matematike za drugi razred osnovne škole</t>
  </si>
  <si>
    <t xml:space="preserve">PRIRODA, DRUŠTVO I JA 2 </t>
  </si>
  <si>
    <t>Radna bilježnica iz prirode i društva za drugi razred osnovne škole</t>
  </si>
  <si>
    <t>Josipa Blagus, Marijana Šundov, Ana Budojević</t>
  </si>
  <si>
    <t>radna bilježnica za drugi razred osnovne škole</t>
  </si>
  <si>
    <t>DIP IN 2</t>
  </si>
  <si>
    <t>UDŽBENIK ISLAMSKOG VJERONAUKA</t>
  </si>
  <si>
    <t>udžbenik za islamski vjeronaauk</t>
  </si>
  <si>
    <t>Mešihat islamske zajednice</t>
  </si>
  <si>
    <t>Pavlović, Pažin, Mirjana</t>
  </si>
  <si>
    <t>Sonja Ivić, Marija Krmpotić, Nina Pezelj, Marija Novosel: , KOMPLET 1. i 2. dio</t>
  </si>
  <si>
    <t>radna bilježnica za pomoć u učenju hrvatskog jezika u trećem razredu osnovne škole</t>
  </si>
  <si>
    <t xml:space="preserve"> radna bilježnica za matematiku u trećem razredu osnovne škole</t>
  </si>
  <si>
    <t>radna bilježnica za pomoć u učenju matematike u trećem razredu osnovne škole</t>
  </si>
  <si>
    <t xml:space="preserve"> ISTRAŽUJEMO NAŠ SVIJET 3</t>
  </si>
  <si>
    <t>Alena Letina, Tamara Kisovar Ivanda, Zdenko Braičić:</t>
  </si>
  <si>
    <t xml:space="preserve">Alena Letina, Tamara Kisovar Ivanda, Zdenko Braičić, Jasna Romich Jurički: </t>
  </si>
  <si>
    <t>radna bilježnica za pomoć u učenju prirode i društva u trećem razredu osnovne škole</t>
  </si>
  <si>
    <t>radna bilježnica za treći razred osnovne škole</t>
  </si>
  <si>
    <t>DIP IN 3</t>
  </si>
  <si>
    <t xml:space="preserve">Kolinda Gabrilo, Klaudija Kalauz, Marica Petrović, Slavica Šimić Čolić </t>
  </si>
  <si>
    <t>radna bilježnica za pomoć u učenju engleskog jezika u trećem razredu osnovne škole, treća godina učenja, prvi strani jezik</t>
  </si>
  <si>
    <t>TRAG U PRIČI 4</t>
  </si>
  <si>
    <t>Vesna Budinski, Martina Kolar Billege, Gordana Ivančić, Vlatka Mijić, Nevenka Puh Malogorski</t>
  </si>
  <si>
    <t>SUPER MATEMATIKA ZA PRAVE TRAGAČE 4</t>
  </si>
  <si>
    <t>Marijana Martić, Gordana Ivančić, Jadranka Dunatov, Marina Brničević Stanić, Jasminka Martinić Cezar</t>
  </si>
  <si>
    <t xml:space="preserve">Sonja Ivić, Marija Krmpotić: </t>
  </si>
  <si>
    <t xml:space="preserve">Sonja Ivić, Marija Krmpotić, Ela Ivanišević </t>
  </si>
  <si>
    <t>EUREKA 4</t>
  </si>
  <si>
    <t xml:space="preserve">Sanja Ćorić, Snježana Bakarić Palička, Ivana Križanac, Žaklin Lukša: </t>
  </si>
  <si>
    <t xml:space="preserve">Aleksandra Krampač-Grljušić, Sanja Ćorić Grgić, Snježana Bakarić Palička, Ivana Križanac, Žaklin Lukša: </t>
  </si>
  <si>
    <t>radna bilježnica za pomoć u učenju u četvrtom razredu osnovne škole</t>
  </si>
  <si>
    <t>MOJ SRETNI BROJ 4</t>
  </si>
  <si>
    <t xml:space="preserve">Sanja Jakovljević Rogić, Dubravka Miklec, Graciella Prtajin: </t>
  </si>
  <si>
    <t>SMILES 4 New Edition</t>
  </si>
  <si>
    <t>radna bilježnica za 4. razred osnovne škole</t>
  </si>
  <si>
    <t>radna bilježnica, 1.godina učenja</t>
  </si>
  <si>
    <t>Sesame 1</t>
  </si>
  <si>
    <t>Denisot, Capouet</t>
  </si>
  <si>
    <t>radna bilježnica 4. razred, 1. godina učenja</t>
  </si>
  <si>
    <t>6055, 6056</t>
  </si>
  <si>
    <t>Hrvatski bez granica 5</t>
  </si>
  <si>
    <t>Levak, Močibob, Sandalić, Petto, Budija</t>
  </si>
  <si>
    <t>radna bilježnica uz integrirani udžbenik</t>
  </si>
  <si>
    <t xml:space="preserve">PRIRODA 5 </t>
  </si>
  <si>
    <t>Marijana Bastić, Valerija Begić, Ana Bakarić, Bernarda Kralj Golub</t>
  </si>
  <si>
    <t>radna bilježnica za peti razred osnovne škole</t>
  </si>
  <si>
    <t xml:space="preserve">Klio 5 </t>
  </si>
  <si>
    <t>radna bilježnica za povijest u 5. razredu</t>
  </si>
  <si>
    <t>radna bilježnica za geografiju u 5. razredu</t>
  </si>
  <si>
    <t>Hello World 5</t>
  </si>
  <si>
    <t>Kirin, Uremović</t>
  </si>
  <si>
    <t>radna bilježnica za 5. razred</t>
  </si>
  <si>
    <t>FLINK MIT DEUTSCH NEU 2</t>
  </si>
  <si>
    <t>radna bilježnica za 5. razred 2. godina učenja</t>
  </si>
  <si>
    <t>Céline Himber, Marie-Laure Poletti</t>
  </si>
  <si>
    <t>radna bilježnica 5. razred</t>
  </si>
  <si>
    <t>radna bilježnica za katolički vjeronauk u 5. razredu</t>
  </si>
  <si>
    <t>Hrvatski bez granica 6</t>
  </si>
  <si>
    <t>Radna bilježnica iz hrvatskog jezika</t>
  </si>
  <si>
    <t>Moja zemlja 2</t>
  </si>
  <si>
    <t>Gambiroža, Jukić, Marin, Mesić</t>
  </si>
  <si>
    <t>Radna bilježnica iz geografije za 6. razred</t>
  </si>
  <si>
    <t xml:space="preserve">HRVATSKI BEZ GRANICA 6, </t>
  </si>
  <si>
    <t>Ljiljana Behaim</t>
  </si>
  <si>
    <t>radna bilježnica za pomoć u učenju hrvatskoga jezika u šestome razredu osnovne škole</t>
  </si>
  <si>
    <t>Brdal, Madunić Kaniški, Rajković</t>
  </si>
  <si>
    <t>Radna bilježnica za povijest u 6. razredu</t>
  </si>
  <si>
    <t>KLIO 6</t>
  </si>
  <si>
    <t>radna bilježnica za pomoć u učenju povijesti u šestom razredu osnovne škole</t>
  </si>
  <si>
    <t>Priroda 6</t>
  </si>
  <si>
    <t>Biljana Agić, Sanja Grbeš, Dubravka Karakaš, Anamarija Kirac, Ana Lopac Groš, Jasenka Meštrović</t>
  </si>
  <si>
    <t xml:space="preserve">Biram slobodu </t>
  </si>
  <si>
    <t xml:space="preserve"> Mirjana Novak, Barbara Sipina</t>
  </si>
  <si>
    <t>Hello World 6</t>
  </si>
  <si>
    <t xml:space="preserve">HELLO WORLD! 6 </t>
  </si>
  <si>
    <t>DEUTSCH 3</t>
  </si>
  <si>
    <t>radna bilježnica u 6. razredu 3. godina učenja</t>
  </si>
  <si>
    <t>Celine Himber, Marie-Laure Poletti, Joelle Bonenfant</t>
  </si>
  <si>
    <t>radna bilježnica za francuski jezik u  6. i 7.razredu osnovne škole, 3. i/ili 4. godina učenja</t>
  </si>
  <si>
    <t>6919; 6920</t>
  </si>
  <si>
    <t xml:space="preserve">Hrvatski za 7 </t>
  </si>
  <si>
    <t>Kučinić, Lovrenčić-Rojc, Lugomer, Sykora-Nagy, Šopar</t>
  </si>
  <si>
    <t>radna bilježnica iz hrvatskog jezika</t>
  </si>
  <si>
    <t>Kožul, Krpes, Samardžić, Vukelić</t>
  </si>
  <si>
    <t>radna bilježnica iz geografije za 7. razred</t>
  </si>
  <si>
    <t xml:space="preserve">Klio 7 </t>
  </si>
  <si>
    <t>Erdelja, Stojaković</t>
  </si>
  <si>
    <t>radna bilježnica za povijest u 7. razredu</t>
  </si>
  <si>
    <t>Josip Periš, Marina Šimić, Ivana Perčić Procjena broja</t>
  </si>
  <si>
    <t>Hello World 7</t>
  </si>
  <si>
    <t>Božinović, Pavić, Šavrljuga</t>
  </si>
  <si>
    <t>Gordana Palada, Stela Pavetić, Alenka Taslak, Anita Vegh</t>
  </si>
  <si>
    <t xml:space="preserve">integrirana radna bilježnica za pomoć učenicima pri učenju engleskoga jezika za sedmi razred osnovne škole, sedma godina učenja, 1. i 2. dio </t>
  </si>
  <si>
    <t>Fabienne Gallon, Katia Grau, Catherine Macquart - Martin</t>
  </si>
  <si>
    <t>radna bilježnica za francuski jezik</t>
  </si>
  <si>
    <t>DEUTSCH 4</t>
  </si>
  <si>
    <t>radna bilježnica u 7.razredu 4. godina učenja</t>
  </si>
  <si>
    <t xml:space="preserve">Lukić, Marić, Zrdun, Trenčevska, Varga, Rupčić, Petelinc </t>
  </si>
  <si>
    <t>Ćulibrk, Bračun</t>
  </si>
  <si>
    <t>Begić, Bastić, Bakarić, Kralj-Golub, Madaj Prpić</t>
  </si>
  <si>
    <t>radna bilježnica iz biologije za 7. razred</t>
  </si>
  <si>
    <t>Tanja Ćulibrk, Snježana Braćun</t>
  </si>
  <si>
    <t>radna bilježnica iz fizike za pomoć u učenju u sedmom razredu osnovne škole</t>
  </si>
  <si>
    <t>7500;  7501</t>
  </si>
  <si>
    <t>Hrvatski za 8</t>
  </si>
  <si>
    <t>Gordana Kučinić, Lovrenčić-Rojc, Valentina Lugomer, Lidija Sykora-Nagy, Zdenka Šopar</t>
  </si>
  <si>
    <t>radna bilježnica iz hrvatskog jezika za 8. razred</t>
  </si>
  <si>
    <t>HRVATSKI ZA 8</t>
  </si>
  <si>
    <t>radni udžbenik za pomoć učenicima pri učenju hrvatskog  jezika  u osmom razredu osnovne škole , 1. i 2.dio</t>
  </si>
  <si>
    <t>Moja zemlja 4</t>
  </si>
  <si>
    <t>radna bilježnica iz geografije za 8. razred</t>
  </si>
  <si>
    <t>MOJA ZEMLJA 4 - Udžbenik iz geografije za osmi razred osnovne škole (za učenike kojima je određen primjereni program osnovnog odgoja i obrazovanja)</t>
  </si>
  <si>
    <t>udžbenik (primjereni program)</t>
  </si>
  <si>
    <t>Klio 8</t>
  </si>
  <si>
    <t>Ana Hinić:</t>
  </si>
  <si>
    <t>radna bilježnica za pomoć u učenju povijesti u osmom razredu osnovne škole</t>
  </si>
  <si>
    <t>radna bilježnica za povijest u 8. razred</t>
  </si>
  <si>
    <t>Ukorak s Isusom</t>
  </si>
  <si>
    <t>Hello World 8</t>
  </si>
  <si>
    <t>Hello World! 8 (novo)</t>
  </si>
  <si>
    <t>integrirana radna bilježnica za pomoć učenicima pri učenju engleskoga jezika za osmi razred osnovne škole, osma godina učenja, 1. i 2. dio</t>
  </si>
  <si>
    <t>DEUTSCH 5</t>
  </si>
  <si>
    <t>radna bilježnica u 8. razredu 5. godina učenja</t>
  </si>
  <si>
    <t>Kemija 8</t>
  </si>
  <si>
    <t>Lukić, Krmpotić, Gržančić, Varga, Marić; Zerdun</t>
  </si>
  <si>
    <t>Žana Kučalo, Sanja Horvat Sinovčić:</t>
  </si>
  <si>
    <t>radna bilježnica za pomoć u učenju kemiju u osmom razredu osnovne škole</t>
  </si>
  <si>
    <t>Paar, Ćulibrk, Martinko</t>
  </si>
  <si>
    <t>FIZIKA OKO NAS 8</t>
  </si>
  <si>
    <t>radna bilježnica iz fizike za pomoć u učenju u osmom razredu osnovne škole</t>
  </si>
  <si>
    <t>BIOLOGIJA 8</t>
  </si>
  <si>
    <t>radna bilježnica za pomoć u učenju biologije u osmom razredu osnovne škole</t>
  </si>
  <si>
    <t>Biologija 8</t>
  </si>
  <si>
    <t>Bendelja, Lukša, Orešković, Pavić, Pongrac, Rošćak</t>
  </si>
  <si>
    <t>radna bilježnica iz biologije za 8. razred</t>
  </si>
  <si>
    <t>TROŠKOVNIK G - UKUPNO OBRAZOVNI MATERIJALI ZA ŠK. GOD. 2024./2025. - OSNOVNA ŠKOLA MONTOVJERNA:</t>
  </si>
  <si>
    <t>R E K A P I T U L A C I J A:</t>
  </si>
  <si>
    <t>OBRAZOVNI MATERIJALI ZA ŠK. GOD. 2024./2025. ZA UČENIKE OSNOVNIH ŠKOLA NA PODRUČJU GRADA DUBROVNIKA</t>
  </si>
  <si>
    <t>R. BR.</t>
  </si>
  <si>
    <t>OZNAKA TROŠKOVNIKA</t>
  </si>
  <si>
    <t>ŠKOLA</t>
  </si>
  <si>
    <t>UKUPNO</t>
  </si>
  <si>
    <t xml:space="preserve">TROŠKOVNIK A </t>
  </si>
  <si>
    <t>OSNOVNA ŠKOLA MARIN DRŽIĆ</t>
  </si>
  <si>
    <t>TROŠKOVNIK B</t>
  </si>
  <si>
    <t>OSNOVNA ŠKOLA MARIN GETALDIĆ</t>
  </si>
  <si>
    <t>TROŠKOVNIK C</t>
  </si>
  <si>
    <t>OSNOVNA ŠKOLA IVAN GUNDULIĆ</t>
  </si>
  <si>
    <t>TROŠKOVNIK D</t>
  </si>
  <si>
    <t>OSNOVNA ŠKOLA LAPAD</t>
  </si>
  <si>
    <t>TROŠKOVNIK E</t>
  </si>
  <si>
    <t>OSNOVNA ŠKOLA ANTUN MASLE</t>
  </si>
  <si>
    <t>TROŠKOVNIK F</t>
  </si>
  <si>
    <t>OSNOVNA ŠKOLA MOKOŠICA</t>
  </si>
  <si>
    <t>TROŠKOVNIK G</t>
  </si>
  <si>
    <t>OSNOVNA ŠKOLA MONTOVJERNA</t>
  </si>
  <si>
    <t>SVEUKUPNO:</t>
  </si>
  <si>
    <t>RADNI MATERIJALI ZA ŠK. GOD. 2026./2027. - OSNOVNA ŠKOLA MARINA DRŽIĆA</t>
  </si>
  <si>
    <t>ŠKRINJICA SLOVA I RIJEČI 1</t>
  </si>
  <si>
    <t>MATEMATIKA 1</t>
  </si>
  <si>
    <t>Josip Markovac</t>
  </si>
  <si>
    <t>PRIRODA, DRUŠTVO I JA 1</t>
  </si>
  <si>
    <t>radna bilježnica iz hrvatskoga jezika za prvi razred osnovne škole</t>
  </si>
  <si>
    <t>radna bilježnica iz matematike za prvi razred osnovne škole</t>
  </si>
  <si>
    <t>radna bilježnica iz prirode i društva za prvi razred osnovne škole</t>
  </si>
  <si>
    <t>PČELICA 2 (1. i 2. dio)</t>
  </si>
  <si>
    <t>radne bilježnice uz radni udžbenik iz hrvatskog jezika u drugom razredu osnovne škole - komplet 1. i 2. dio</t>
  </si>
  <si>
    <t>MATEMATIČKA MREŽA 2</t>
  </si>
  <si>
    <t>radna bilježnica za pomoć u učenju matematike u drugom razredu osnovne škole</t>
  </si>
  <si>
    <t>Tamara Kisovar Ivanda, Alena Letina</t>
  </si>
  <si>
    <t>ŠKRINJICA SLOVA I RIJEČI 2</t>
  </si>
  <si>
    <t>dr. sc. Dubravka Težak, dr. sc. Marina Gabelica, Vesna Marjanović, Andrea Škribulja Horvat, Marija Mapilele</t>
  </si>
  <si>
    <t>OTKRIVAMO MATEMATIKU 2</t>
  </si>
  <si>
    <t>dr. sc. Dubravka Glasnović Gracin, Gabriela Žokalj, Tanja Soucie</t>
  </si>
  <si>
    <t>radna bilježnica iz matematike za drugi razred osnovne škole</t>
  </si>
  <si>
    <t>PRIRODA I DRUŠTVO I JA 2</t>
  </si>
  <si>
    <t>dr. sc. Mila Bulić, Gordana Kralj, Lidija Križanić, Karmen Hlad, Andreja Kovač, Andreja Kosorčić</t>
  </si>
  <si>
    <t>radna bilježnica iz prirode i društva za drugi razred osnovne škole</t>
  </si>
  <si>
    <t>NINA I TINO 3</t>
  </si>
  <si>
    <t>Jelena Sikirica</t>
  </si>
  <si>
    <t>edukativne aktivnosti za nastavu glazbene kulture u 3. razredu osnovne škole</t>
  </si>
  <si>
    <t>TRAG U PRIČI 3</t>
  </si>
  <si>
    <t>radna bilježnica hrvatskog jezika za 3. razred</t>
  </si>
  <si>
    <t>SUPER MATEMATIKA ZA PRAVE TRAGAČE 3</t>
  </si>
  <si>
    <t>radna bilježnica za 3. razred osnovne škole</t>
  </si>
  <si>
    <t>ZLATNA VRATA 4 (1. i 2. dio)</t>
  </si>
  <si>
    <t>radna bilježnica za matematiku u četvrtom razredu osnovne škole</t>
  </si>
  <si>
    <t>radna bilježnica za prirodu i društvo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</si>
</sst>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\-??\ _k_n_-;_-@_-"/>
    <numFmt numFmtId="165" formatCode="_(* #,##0.00_);_(* \(#,##0.00\);_(* \-??_);_(@_)"/>
    <numFmt numFmtId="166" formatCode="_-* #,##0.00&quot; kn&quot;_-;\-* #,##0.00&quot; kn&quot;_-;_-* \-??&quot; kn&quot;_-;_-@_-"/>
    <numFmt numFmtId="167" formatCode="[$-41A]General"/>
    <numFmt numFmtId="168" formatCode="_-* #,##0.00\ [$€-1]_-;\-* #,##0.00\ [$€-1]_-;_-* \-??\ [$€-1]_-;_-@_-"/>
  </numFmts>
  <fonts count="30">
    <font>
      <sz val="10"/>
      <name val="Arial"/>
      <charset val="238"/>
    </font>
    <font>
      <sz val="10"/>
      <name val="Arial"/>
      <family val="2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8"/>
      <name val="Calibri"/>
      <family val="2"/>
      <charset val="238"/>
    </font>
    <font>
      <b/>
      <sz val="10"/>
      <name val="Arial"/>
      <family val="2"/>
      <charset val="1"/>
    </font>
    <font>
      <b/>
      <sz val="10"/>
      <name val="Calibri"/>
      <family val="2"/>
      <charset val="238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1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1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Ariel"/>
      <charset val="238"/>
    </font>
    <font>
      <sz val="11"/>
      <name val="Calibri"/>
      <family val="2"/>
      <charset val="1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color rgb="FF211819"/>
      <name val="Arial"/>
      <family val="2"/>
      <charset val="238"/>
    </font>
    <font>
      <sz val="10"/>
      <color rgb="FF000000"/>
      <name val="Calibri"/>
      <family val="2"/>
      <charset val="1"/>
    </font>
    <font>
      <b/>
      <sz val="16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EE08C"/>
        <bgColor rgb="FFFFE699"/>
      </patternFill>
    </fill>
    <fill>
      <patternFill patternType="solid">
        <fgColor rgb="FFDBDBDB"/>
        <bgColor rgb="FFD9D9D9"/>
      </patternFill>
    </fill>
    <fill>
      <patternFill patternType="solid">
        <fgColor rgb="FFFFFFFF"/>
        <bgColor rgb="FFDAE3F3"/>
      </patternFill>
    </fill>
    <fill>
      <patternFill patternType="solid">
        <fgColor rgb="FFDAE3F3"/>
        <bgColor rgb="FFD6DCE5"/>
      </patternFill>
    </fill>
    <fill>
      <patternFill patternType="solid">
        <fgColor rgb="FFD6DCE5"/>
        <bgColor rgb="FFDBDBDB"/>
      </patternFill>
    </fill>
    <fill>
      <patternFill patternType="solid">
        <fgColor rgb="FFD0CECE"/>
        <bgColor rgb="FFD9D9D9"/>
      </patternFill>
    </fill>
    <fill>
      <patternFill patternType="solid">
        <fgColor rgb="FFF4B183"/>
        <bgColor rgb="FFFFC7CE"/>
      </patternFill>
    </fill>
    <fill>
      <patternFill patternType="solid">
        <fgColor rgb="FFD9D9D9"/>
        <bgColor rgb="FFDBDBDB"/>
      </patternFill>
    </fill>
    <fill>
      <patternFill patternType="solid">
        <fgColor rgb="FF9DC3E6"/>
        <bgColor rgb="FF8FAADC"/>
      </patternFill>
    </fill>
    <fill>
      <patternFill patternType="solid">
        <fgColor rgb="FFFFFF00"/>
        <bgColor rgb="FFFFFF00"/>
      </patternFill>
    </fill>
    <fill>
      <patternFill patternType="solid">
        <fgColor rgb="FFFFCCFF"/>
        <bgColor rgb="FFFFC7CE"/>
      </patternFill>
    </fill>
    <fill>
      <patternFill patternType="solid">
        <fgColor rgb="FFC5E0B4"/>
        <bgColor rgb="FFD9D9D9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8FAADC"/>
      </right>
      <top style="thin">
        <color rgb="FF8FAADC"/>
      </top>
      <bottom style="thin">
        <color rgb="FF8FAADC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41">
    <xf numFmtId="0" fontId="0" fillId="0" borderId="0"/>
    <xf numFmtId="164" fontId="2" fillId="0" borderId="0" applyBorder="0" applyProtection="0"/>
    <xf numFmtId="164" fontId="2" fillId="0" borderId="0" applyBorder="0" applyProtection="0"/>
    <xf numFmtId="164" fontId="3" fillId="0" borderId="0" applyBorder="0" applyProtection="0"/>
    <xf numFmtId="164" fontId="1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2" fillId="0" borderId="0" applyBorder="0" applyProtection="0"/>
    <xf numFmtId="165" fontId="2" fillId="0" borderId="0" applyBorder="0" applyProtection="0"/>
    <xf numFmtId="165" fontId="3" fillId="0" borderId="0" applyBorder="0" applyProtection="0"/>
    <xf numFmtId="165" fontId="1" fillId="0" borderId="0" applyBorder="0" applyProtection="0"/>
    <xf numFmtId="164" fontId="3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" fillId="0" borderId="0" applyBorder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3" fillId="0" borderId="0">
      <alignment wrapText="1"/>
    </xf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wrapText="1"/>
    </xf>
    <xf numFmtId="0" fontId="3" fillId="0" borderId="0"/>
  </cellStyleXfs>
  <cellXfs count="544">
    <xf numFmtId="0" fontId="0" fillId="0" borderId="0" xfId="0"/>
    <xf numFmtId="1" fontId="2" fillId="0" borderId="0" xfId="22" applyNumberFormat="1" applyFont="1" applyAlignment="1">
      <alignment horizontal="left" vertical="center"/>
    </xf>
    <xf numFmtId="0" fontId="2" fillId="0" borderId="0" xfId="22" applyFont="1" applyAlignment="1">
      <alignment vertical="center" readingOrder="1"/>
    </xf>
    <xf numFmtId="0" fontId="2" fillId="0" borderId="0" xfId="22" applyFont="1" applyAlignment="1">
      <alignment vertical="center" wrapText="1" readingOrder="1"/>
    </xf>
    <xf numFmtId="0" fontId="2" fillId="0" borderId="0" xfId="22" applyFont="1" applyAlignment="1">
      <alignment horizontal="center" vertical="center" wrapText="1" readingOrder="1"/>
    </xf>
    <xf numFmtId="0" fontId="7" fillId="0" borderId="0" xfId="22" applyFont="1" applyProtection="1">
      <protection locked="0"/>
    </xf>
    <xf numFmtId="0" fontId="3" fillId="0" borderId="0" xfId="22" applyProtection="1">
      <protection locked="0"/>
    </xf>
    <xf numFmtId="0" fontId="8" fillId="0" borderId="2" xfId="22" applyFont="1" applyBorder="1" applyAlignment="1">
      <alignment horizontal="left" vertical="center" wrapText="1" readingOrder="1"/>
    </xf>
    <xf numFmtId="0" fontId="8" fillId="0" borderId="2" xfId="22" applyFont="1" applyBorder="1" applyAlignment="1">
      <alignment horizontal="center" vertical="center" wrapText="1" readingOrder="1"/>
    </xf>
    <xf numFmtId="0" fontId="8" fillId="0" borderId="2" xfId="22" applyFont="1" applyBorder="1" applyAlignment="1">
      <alignment horizontal="center" vertical="center" readingOrder="1"/>
    </xf>
    <xf numFmtId="0" fontId="9" fillId="0" borderId="0" xfId="22" applyFont="1" applyProtection="1">
      <protection locked="0"/>
    </xf>
    <xf numFmtId="1" fontId="8" fillId="3" borderId="3" xfId="27" applyNumberFormat="1" applyFont="1" applyFill="1" applyBorder="1" applyAlignment="1">
      <alignment horizontal="left" vertical="center"/>
    </xf>
    <xf numFmtId="1" fontId="2" fillId="3" borderId="3" xfId="27" applyNumberFormat="1" applyFont="1" applyFill="1" applyBorder="1" applyAlignment="1">
      <alignment vertical="center"/>
    </xf>
    <xf numFmtId="1" fontId="2" fillId="0" borderId="3" xfId="27" applyNumberFormat="1" applyFont="1" applyBorder="1" applyAlignment="1">
      <alignment horizontal="center" vertical="center"/>
    </xf>
    <xf numFmtId="1" fontId="2" fillId="0" borderId="3" xfId="27" applyNumberFormat="1" applyFont="1" applyBorder="1" applyAlignment="1">
      <alignment horizontal="left" vertical="center"/>
    </xf>
    <xf numFmtId="0" fontId="2" fillId="0" borderId="3" xfId="22" applyFont="1" applyBorder="1" applyAlignment="1">
      <alignment wrapText="1" readingOrder="1"/>
    </xf>
    <xf numFmtId="0" fontId="2" fillId="0" borderId="3" xfId="22" applyFont="1" applyBorder="1" applyAlignment="1">
      <alignment horizontal="left" vertical="center" wrapText="1" readingOrder="1"/>
    </xf>
    <xf numFmtId="0" fontId="2" fillId="0" borderId="3" xfId="22" applyFont="1" applyBorder="1" applyAlignment="1">
      <alignment horizontal="center" vertical="center"/>
    </xf>
    <xf numFmtId="0" fontId="2" fillId="0" borderId="3" xfId="22" applyFont="1" applyBorder="1" applyAlignment="1">
      <alignment horizontal="center" vertical="center" wrapText="1"/>
    </xf>
    <xf numFmtId="0" fontId="2" fillId="0" borderId="3" xfId="22" applyFont="1" applyBorder="1" applyProtection="1">
      <protection locked="0"/>
    </xf>
    <xf numFmtId="0" fontId="2" fillId="0" borderId="3" xfId="22" applyFont="1" applyBorder="1" applyAlignment="1" applyProtection="1">
      <alignment horizontal="center"/>
      <protection locked="0"/>
    </xf>
    <xf numFmtId="49" fontId="7" fillId="0" borderId="0" xfId="27" applyNumberFormat="1" applyFont="1" applyProtection="1">
      <protection locked="0"/>
    </xf>
    <xf numFmtId="1" fontId="2" fillId="0" borderId="3" xfId="27" applyNumberFormat="1" applyFont="1" applyBorder="1" applyAlignment="1">
      <alignment horizontal="center" vertical="center" readingOrder="1"/>
    </xf>
    <xf numFmtId="0" fontId="10" fillId="0" borderId="3" xfId="22" applyFont="1" applyBorder="1" applyAlignment="1">
      <alignment wrapText="1" readingOrder="1"/>
    </xf>
    <xf numFmtId="0" fontId="10" fillId="0" borderId="3" xfId="22" applyFont="1" applyBorder="1" applyAlignment="1">
      <alignment horizontal="left" vertical="center" wrapText="1" readingOrder="1"/>
    </xf>
    <xf numFmtId="0" fontId="2" fillId="0" borderId="0" xfId="22" applyFont="1" applyProtection="1">
      <protection locked="0"/>
    </xf>
    <xf numFmtId="0" fontId="10" fillId="0" borderId="3" xfId="22" applyFont="1" applyBorder="1" applyAlignment="1">
      <alignment horizontal="center" vertical="center"/>
    </xf>
    <xf numFmtId="0" fontId="2" fillId="0" borderId="3" xfId="22" applyFont="1" applyBorder="1" applyAlignment="1">
      <alignment horizontal="center" vertical="center" wrapText="1" readingOrder="1"/>
    </xf>
    <xf numFmtId="0" fontId="7" fillId="0" borderId="0" xfId="22" applyFont="1" applyAlignment="1" applyProtection="1">
      <alignment horizontal="left"/>
      <protection locked="0"/>
    </xf>
    <xf numFmtId="0" fontId="2" fillId="4" borderId="3" xfId="22" applyFont="1" applyFill="1" applyBorder="1" applyAlignment="1">
      <alignment horizontal="center" vertical="center"/>
    </xf>
    <xf numFmtId="0" fontId="2" fillId="3" borderId="3" xfId="22" applyFont="1" applyFill="1" applyBorder="1" applyAlignment="1">
      <alignment wrapText="1" readingOrder="1"/>
    </xf>
    <xf numFmtId="0" fontId="2" fillId="3" borderId="3" xfId="22" applyFont="1" applyFill="1" applyBorder="1" applyAlignment="1">
      <alignment horizontal="left" vertical="center" wrapText="1" readingOrder="1"/>
    </xf>
    <xf numFmtId="0" fontId="2" fillId="3" borderId="3" xfId="22" applyFont="1" applyFill="1" applyBorder="1" applyAlignment="1">
      <alignment horizontal="center" vertical="center"/>
    </xf>
    <xf numFmtId="0" fontId="11" fillId="0" borderId="3" xfId="22" applyFont="1" applyBorder="1" applyAlignment="1">
      <alignment horizontal="center" vertical="center" wrapText="1" readingOrder="1"/>
    </xf>
    <xf numFmtId="1" fontId="2" fillId="3" borderId="3" xfId="27" applyNumberFormat="1" applyFont="1" applyFill="1" applyBorder="1" applyAlignment="1">
      <alignment vertical="center" wrapText="1"/>
    </xf>
    <xf numFmtId="1" fontId="2" fillId="4" borderId="3" xfId="27" applyNumberFormat="1" applyFont="1" applyFill="1" applyBorder="1" applyAlignment="1">
      <alignment horizontal="center" vertical="center"/>
    </xf>
    <xf numFmtId="1" fontId="2" fillId="4" borderId="3" xfId="27" applyNumberFormat="1" applyFont="1" applyFill="1" applyBorder="1" applyAlignment="1">
      <alignment horizontal="center" vertical="center" readingOrder="1"/>
    </xf>
    <xf numFmtId="0" fontId="12" fillId="4" borderId="3" xfId="22" applyFont="1" applyFill="1" applyBorder="1" applyAlignment="1">
      <alignment wrapText="1" readingOrder="1"/>
    </xf>
    <xf numFmtId="0" fontId="12" fillId="4" borderId="3" xfId="22" applyFont="1" applyFill="1" applyBorder="1" applyAlignment="1">
      <alignment horizontal="left" vertical="center" wrapText="1" readingOrder="1"/>
    </xf>
    <xf numFmtId="0" fontId="12" fillId="4" borderId="3" xfId="22" applyFont="1" applyFill="1" applyBorder="1" applyAlignment="1">
      <alignment horizontal="center" vertical="center" wrapText="1" readingOrder="1"/>
    </xf>
    <xf numFmtId="0" fontId="2" fillId="0" borderId="3" xfId="0" applyFont="1" applyBorder="1"/>
    <xf numFmtId="0" fontId="11" fillId="0" borderId="3" xfId="22" applyFont="1" applyBorder="1" applyAlignment="1">
      <alignment wrapText="1" readingOrder="1"/>
    </xf>
    <xf numFmtId="0" fontId="11" fillId="0" borderId="3" xfId="22" applyFont="1" applyBorder="1" applyAlignment="1">
      <alignment horizontal="left" vertical="center" wrapText="1" readingOrder="1"/>
    </xf>
    <xf numFmtId="0" fontId="2" fillId="4" borderId="3" xfId="22" applyFont="1" applyFill="1" applyBorder="1" applyAlignment="1">
      <alignment wrapText="1" readingOrder="1"/>
    </xf>
    <xf numFmtId="0" fontId="2" fillId="4" borderId="3" xfId="22" applyFont="1" applyFill="1" applyBorder="1" applyAlignment="1">
      <alignment horizontal="left" vertical="center" wrapText="1" readingOrder="1"/>
    </xf>
    <xf numFmtId="0" fontId="2" fillId="4" borderId="3" xfId="22" applyFont="1" applyFill="1" applyBorder="1" applyAlignment="1">
      <alignment horizontal="center" vertical="center" wrapText="1" readingOrder="1"/>
    </xf>
    <xf numFmtId="1" fontId="13" fillId="0" borderId="0" xfId="27" applyNumberFormat="1" applyFont="1" applyAlignment="1" applyProtection="1">
      <alignment horizontal="left" vertical="center"/>
      <protection locked="0"/>
    </xf>
    <xf numFmtId="0" fontId="14" fillId="4" borderId="3" xfId="22" applyFont="1" applyFill="1" applyBorder="1" applyAlignment="1">
      <alignment horizontal="left" vertical="top" wrapText="1" readingOrder="1"/>
    </xf>
    <xf numFmtId="0" fontId="14" fillId="0" borderId="3" xfId="22" applyFont="1" applyBorder="1" applyAlignment="1">
      <alignment wrapText="1" readingOrder="1"/>
    </xf>
    <xf numFmtId="0" fontId="14" fillId="4" borderId="3" xfId="22" applyFont="1" applyFill="1" applyBorder="1" applyAlignment="1">
      <alignment horizontal="left" vertical="center" wrapText="1" readingOrder="1"/>
    </xf>
    <xf numFmtId="0" fontId="14" fillId="4" borderId="3" xfId="22" applyFont="1" applyFill="1" applyBorder="1" applyAlignment="1">
      <alignment horizontal="center" vertical="center"/>
    </xf>
    <xf numFmtId="1" fontId="2" fillId="4" borderId="3" xfId="27" applyNumberFormat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wrapText="1"/>
    </xf>
    <xf numFmtId="1" fontId="15" fillId="0" borderId="0" xfId="27" applyNumberFormat="1" applyFont="1" applyAlignment="1" applyProtection="1">
      <alignment horizontal="center" vertical="center"/>
      <protection locked="0"/>
    </xf>
    <xf numFmtId="1" fontId="15" fillId="0" borderId="0" xfId="27" applyNumberFormat="1" applyFont="1" applyAlignment="1" applyProtection="1">
      <alignment horizontal="center" vertical="center" readingOrder="1"/>
      <protection locked="0"/>
    </xf>
    <xf numFmtId="0" fontId="15" fillId="0" borderId="0" xfId="22" applyFont="1" applyAlignment="1" applyProtection="1">
      <alignment horizontal="left" vertical="center"/>
      <protection locked="0"/>
    </xf>
    <xf numFmtId="0" fontId="16" fillId="0" borderId="0" xfId="22" applyFont="1" applyAlignment="1" applyProtection="1">
      <alignment horizontal="left" vertical="center" wrapText="1" readingOrder="1"/>
      <protection locked="0"/>
    </xf>
    <xf numFmtId="49" fontId="15" fillId="0" borderId="0" xfId="27" applyNumberFormat="1" applyFont="1" applyAlignment="1" applyProtection="1">
      <alignment horizontal="left" vertical="center" wrapText="1" readingOrder="1"/>
      <protection locked="0"/>
    </xf>
    <xf numFmtId="0" fontId="15" fillId="0" borderId="0" xfId="22" applyFont="1" applyAlignment="1" applyProtection="1">
      <alignment horizontal="center" vertical="center"/>
      <protection locked="0"/>
    </xf>
    <xf numFmtId="49" fontId="15" fillId="0" borderId="0" xfId="27" applyNumberFormat="1" applyFont="1" applyAlignment="1" applyProtection="1">
      <alignment horizontal="center" vertical="center" readingOrder="1"/>
      <protection locked="0"/>
    </xf>
    <xf numFmtId="4" fontId="15" fillId="0" borderId="0" xfId="6" applyNumberFormat="1" applyFont="1" applyBorder="1" applyAlignment="1" applyProtection="1">
      <alignment horizontal="center" vertical="center"/>
      <protection locked="0"/>
    </xf>
    <xf numFmtId="0" fontId="2" fillId="4" borderId="3" xfId="22" applyFont="1" applyFill="1" applyBorder="1" applyAlignment="1">
      <alignment horizontal="center" vertical="center" readingOrder="1"/>
    </xf>
    <xf numFmtId="0" fontId="14" fillId="0" borderId="3" xfId="22" applyFont="1" applyBorder="1" applyAlignment="1">
      <alignment horizontal="left" vertical="center" wrapText="1" readingOrder="1"/>
    </xf>
    <xf numFmtId="0" fontId="14" fillId="0" borderId="3" xfId="22" applyFont="1" applyBorder="1" applyAlignment="1">
      <alignment horizontal="center" vertical="center"/>
    </xf>
    <xf numFmtId="0" fontId="2" fillId="4" borderId="3" xfId="22" applyFont="1" applyFill="1" applyBorder="1" applyAlignment="1">
      <alignment horizontal="left" vertical="center" wrapText="1"/>
    </xf>
    <xf numFmtId="1" fontId="2" fillId="4" borderId="3" xfId="27" applyNumberFormat="1" applyFont="1" applyFill="1" applyBorder="1" applyAlignment="1">
      <alignment horizontal="left" vertical="center" wrapText="1"/>
    </xf>
    <xf numFmtId="1" fontId="17" fillId="0" borderId="0" xfId="27" applyNumberFormat="1" applyFont="1" applyAlignment="1" applyProtection="1">
      <alignment horizontal="center" vertical="center"/>
      <protection locked="0"/>
    </xf>
    <xf numFmtId="1" fontId="17" fillId="0" borderId="0" xfId="27" applyNumberFormat="1" applyFont="1" applyAlignment="1" applyProtection="1">
      <alignment horizontal="center" vertical="center" readingOrder="1"/>
      <protection locked="0"/>
    </xf>
    <xf numFmtId="1" fontId="2" fillId="0" borderId="3" xfId="27" applyNumberFormat="1" applyFont="1" applyBorder="1" applyAlignment="1">
      <alignment horizontal="left" vertical="center" wrapText="1"/>
    </xf>
    <xf numFmtId="0" fontId="2" fillId="0" borderId="3" xfId="22" applyFont="1" applyBorder="1" applyAlignment="1">
      <alignment horizontal="left" vertical="center" wrapText="1"/>
    </xf>
    <xf numFmtId="1" fontId="2" fillId="2" borderId="3" xfId="22" applyNumberFormat="1" applyFont="1" applyFill="1" applyBorder="1" applyAlignment="1">
      <alignment horizontal="left" vertical="center"/>
    </xf>
    <xf numFmtId="0" fontId="2" fillId="2" borderId="3" xfId="22" applyFont="1" applyFill="1" applyBorder="1" applyAlignment="1">
      <alignment vertical="center" readingOrder="1"/>
    </xf>
    <xf numFmtId="0" fontId="2" fillId="2" borderId="3" xfId="22" applyFont="1" applyFill="1" applyBorder="1" applyAlignment="1">
      <alignment vertical="center" wrapText="1" readingOrder="1"/>
    </xf>
    <xf numFmtId="0" fontId="2" fillId="2" borderId="3" xfId="22" applyFont="1" applyFill="1" applyBorder="1" applyAlignment="1">
      <alignment horizontal="center" vertical="center" wrapText="1" readingOrder="1"/>
    </xf>
    <xf numFmtId="1" fontId="8" fillId="0" borderId="0" xfId="22" applyNumberFormat="1" applyFont="1" applyAlignment="1">
      <alignment horizontal="center"/>
    </xf>
    <xf numFmtId="0" fontId="8" fillId="0" borderId="0" xfId="22" applyFont="1" applyAlignment="1">
      <alignment readingOrder="1"/>
    </xf>
    <xf numFmtId="0" fontId="8" fillId="0" borderId="0" xfId="22" applyFont="1" applyAlignment="1">
      <alignment wrapText="1" readingOrder="1"/>
    </xf>
    <xf numFmtId="0" fontId="8" fillId="0" borderId="0" xfId="22" applyFont="1" applyAlignment="1">
      <alignment horizontal="center" wrapText="1" readingOrder="1"/>
    </xf>
    <xf numFmtId="4" fontId="8" fillId="0" borderId="0" xfId="22" applyNumberFormat="1" applyFont="1" applyAlignment="1" applyProtection="1">
      <alignment horizontal="center"/>
      <protection locked="0"/>
    </xf>
    <xf numFmtId="4" fontId="8" fillId="0" borderId="0" xfId="4" applyNumberFormat="1" applyFont="1" applyBorder="1" applyAlignment="1" applyProtection="1">
      <alignment horizontal="right"/>
    </xf>
    <xf numFmtId="4" fontId="18" fillId="0" borderId="0" xfId="4" applyNumberFormat="1" applyFont="1" applyBorder="1" applyAlignment="1" applyProtection="1">
      <alignment horizontal="right" vertical="center"/>
    </xf>
    <xf numFmtId="0" fontId="7" fillId="0" borderId="0" xfId="22" applyFont="1"/>
    <xf numFmtId="0" fontId="8" fillId="5" borderId="3" xfId="22" applyFont="1" applyFill="1" applyBorder="1" applyAlignment="1">
      <alignment vertical="center" readingOrder="1"/>
    </xf>
    <xf numFmtId="0" fontId="8" fillId="5" borderId="3" xfId="22" applyFont="1" applyFill="1" applyBorder="1" applyAlignment="1">
      <alignment readingOrder="1"/>
    </xf>
    <xf numFmtId="0" fontId="8" fillId="5" borderId="3" xfId="22" applyFont="1" applyFill="1" applyBorder="1" applyAlignment="1">
      <alignment horizontal="center" readingOrder="1"/>
    </xf>
    <xf numFmtId="4" fontId="8" fillId="5" borderId="3" xfId="22" applyNumberFormat="1" applyFont="1" applyFill="1" applyBorder="1" applyAlignment="1">
      <alignment readingOrder="1"/>
    </xf>
    <xf numFmtId="4" fontId="18" fillId="6" borderId="0" xfId="22" applyNumberFormat="1" applyFont="1" applyFill="1" applyAlignment="1">
      <alignment vertical="center" readingOrder="1"/>
    </xf>
    <xf numFmtId="0" fontId="8" fillId="0" borderId="3" xfId="22" applyFont="1" applyBorder="1" applyAlignment="1">
      <alignment horizontal="center" vertical="center" wrapText="1" readingOrder="1"/>
    </xf>
    <xf numFmtId="0" fontId="8" fillId="0" borderId="3" xfId="22" applyFont="1" applyBorder="1" applyAlignment="1">
      <alignment horizontal="center" vertical="center" readingOrder="1"/>
    </xf>
    <xf numFmtId="1" fontId="8" fillId="0" borderId="3" xfId="22" applyNumberFormat="1" applyFont="1" applyBorder="1" applyAlignment="1">
      <alignment horizontal="center" vertical="center" wrapText="1"/>
    </xf>
    <xf numFmtId="4" fontId="8" fillId="0" borderId="2" xfId="6" applyNumberFormat="1" applyFont="1" applyBorder="1" applyAlignment="1" applyProtection="1">
      <alignment horizontal="center" vertical="center" wrapText="1"/>
    </xf>
    <xf numFmtId="4" fontId="18" fillId="0" borderId="0" xfId="4" applyNumberFormat="1" applyFont="1" applyBorder="1" applyAlignment="1" applyProtection="1">
      <alignment horizontal="right" vertical="center" wrapText="1"/>
    </xf>
    <xf numFmtId="0" fontId="9" fillId="0" borderId="0" xfId="22" applyFont="1"/>
    <xf numFmtId="1" fontId="8" fillId="7" borderId="3" xfId="27" applyNumberFormat="1" applyFont="1" applyFill="1" applyBorder="1" applyAlignment="1">
      <alignment vertical="center"/>
    </xf>
    <xf numFmtId="1" fontId="8" fillId="7" borderId="3" xfId="27" applyNumberFormat="1" applyFont="1" applyFill="1" applyBorder="1"/>
    <xf numFmtId="1" fontId="18" fillId="0" borderId="0" xfId="27" applyNumberFormat="1" applyFont="1" applyAlignment="1">
      <alignment vertical="center"/>
    </xf>
    <xf numFmtId="1" fontId="2" fillId="0" borderId="3" xfId="27" applyNumberFormat="1" applyFont="1" applyBorder="1" applyAlignment="1">
      <alignment horizontal="center"/>
    </xf>
    <xf numFmtId="0" fontId="2" fillId="0" borderId="3" xfId="22" applyFont="1" applyBorder="1" applyAlignment="1">
      <alignment horizontal="center"/>
    </xf>
    <xf numFmtId="1" fontId="2" fillId="0" borderId="3" xfId="27" applyNumberFormat="1" applyFont="1" applyBorder="1" applyAlignment="1">
      <alignment horizontal="left" wrapText="1"/>
    </xf>
    <xf numFmtId="0" fontId="2" fillId="0" borderId="3" xfId="22" applyFont="1" applyBorder="1" applyAlignment="1">
      <alignment wrapText="1"/>
    </xf>
    <xf numFmtId="0" fontId="2" fillId="0" borderId="3" xfId="22" applyFont="1" applyBorder="1" applyAlignment="1">
      <alignment horizontal="left" wrapText="1" readingOrder="1"/>
    </xf>
    <xf numFmtId="0" fontId="2" fillId="0" borderId="3" xfId="22" applyFont="1" applyBorder="1" applyAlignment="1">
      <alignment horizontal="center" wrapText="1"/>
    </xf>
    <xf numFmtId="1" fontId="2" fillId="0" borderId="3" xfId="22" applyNumberFormat="1" applyFont="1" applyBorder="1" applyAlignment="1">
      <alignment horizontal="center"/>
    </xf>
    <xf numFmtId="4" fontId="2" fillId="0" borderId="3" xfId="17" applyNumberFormat="1" applyFont="1" applyBorder="1" applyAlignment="1" applyProtection="1">
      <alignment horizontal="center"/>
      <protection locked="0"/>
    </xf>
    <xf numFmtId="4" fontId="2" fillId="0" borderId="3" xfId="4" applyNumberFormat="1" applyFont="1" applyBorder="1" applyAlignment="1" applyProtection="1">
      <alignment horizontal="right"/>
    </xf>
    <xf numFmtId="4" fontId="3" fillId="0" borderId="0" xfId="4" applyNumberFormat="1" applyFont="1" applyBorder="1" applyAlignment="1" applyProtection="1">
      <alignment horizontal="right" vertical="center"/>
    </xf>
    <xf numFmtId="0" fontId="2" fillId="4" borderId="3" xfId="22" applyFont="1" applyFill="1" applyBorder="1" applyAlignment="1">
      <alignment wrapText="1"/>
    </xf>
    <xf numFmtId="0" fontId="2" fillId="0" borderId="3" xfId="27" applyFont="1" applyBorder="1" applyAlignment="1">
      <alignment horizontal="left" wrapText="1" readingOrder="1"/>
    </xf>
    <xf numFmtId="0" fontId="2" fillId="0" borderId="3" xfId="25" applyFont="1" applyBorder="1" applyAlignment="1">
      <alignment horizontal="left" wrapText="1"/>
    </xf>
    <xf numFmtId="49" fontId="2" fillId="0" borderId="3" xfId="27" applyNumberFormat="1" applyFont="1" applyBorder="1" applyAlignment="1">
      <alignment horizontal="left" wrapText="1" readingOrder="1"/>
    </xf>
    <xf numFmtId="4" fontId="8" fillId="7" borderId="3" xfId="27" applyNumberFormat="1" applyFont="1" applyFill="1" applyBorder="1" applyAlignment="1">
      <alignment horizontal="left"/>
    </xf>
    <xf numFmtId="4" fontId="2" fillId="7" borderId="3" xfId="4" applyNumberFormat="1" applyFont="1" applyFill="1" applyBorder="1" applyAlignment="1" applyProtection="1">
      <alignment horizontal="right"/>
    </xf>
    <xf numFmtId="0" fontId="2" fillId="0" borderId="3" xfId="22" applyFont="1" applyBorder="1" applyAlignment="1">
      <alignment horizontal="left" wrapText="1"/>
    </xf>
    <xf numFmtId="0" fontId="2" fillId="0" borderId="3" xfId="22" applyFont="1" applyBorder="1" applyAlignment="1">
      <alignment horizontal="left"/>
    </xf>
    <xf numFmtId="1" fontId="2" fillId="4" borderId="3" xfId="22" applyNumberFormat="1" applyFont="1" applyFill="1" applyBorder="1" applyAlignment="1">
      <alignment horizontal="center" wrapText="1"/>
    </xf>
    <xf numFmtId="1" fontId="2" fillId="4" borderId="3" xfId="22" applyNumberFormat="1" applyFont="1" applyFill="1" applyBorder="1" applyAlignment="1">
      <alignment horizontal="center" readingOrder="1"/>
    </xf>
    <xf numFmtId="0" fontId="2" fillId="4" borderId="3" xfId="22" applyFont="1" applyFill="1" applyBorder="1" applyAlignment="1">
      <alignment horizontal="center" readingOrder="1"/>
    </xf>
    <xf numFmtId="4" fontId="8" fillId="7" borderId="3" xfId="4" applyNumberFormat="1" applyFont="1" applyFill="1" applyBorder="1" applyAlignment="1" applyProtection="1">
      <alignment vertical="center"/>
    </xf>
    <xf numFmtId="4" fontId="8" fillId="7" borderId="3" xfId="4" applyNumberFormat="1" applyFont="1" applyFill="1" applyBorder="1" applyProtection="1"/>
    <xf numFmtId="4" fontId="2" fillId="7" borderId="3" xfId="17" applyNumberFormat="1" applyFont="1" applyFill="1" applyBorder="1" applyAlignment="1" applyProtection="1">
      <alignment horizontal="center"/>
      <protection locked="0"/>
    </xf>
    <xf numFmtId="0" fontId="2" fillId="4" borderId="3" xfId="22" applyFont="1" applyFill="1" applyBorder="1" applyAlignment="1">
      <alignment horizontal="center"/>
    </xf>
    <xf numFmtId="0" fontId="2" fillId="4" borderId="3" xfId="22" applyFont="1" applyFill="1" applyBorder="1" applyAlignment="1">
      <alignment horizontal="center" wrapText="1"/>
    </xf>
    <xf numFmtId="49" fontId="7" fillId="0" borderId="0" xfId="27" applyNumberFormat="1" applyFont="1"/>
    <xf numFmtId="0" fontId="2" fillId="0" borderId="3" xfId="22" applyFont="1" applyBorder="1"/>
    <xf numFmtId="1" fontId="2" fillId="0" borderId="3" xfId="27" applyNumberFormat="1" applyFont="1" applyBorder="1" applyAlignment="1">
      <alignment horizontal="center" readingOrder="1"/>
    </xf>
    <xf numFmtId="0" fontId="2" fillId="4" borderId="3" xfId="22" applyFont="1" applyFill="1" applyBorder="1" applyAlignment="1">
      <alignment horizontal="left" wrapText="1"/>
    </xf>
    <xf numFmtId="0" fontId="19" fillId="4" borderId="3" xfId="22" applyFont="1" applyFill="1" applyBorder="1" applyAlignment="1">
      <alignment wrapText="1"/>
    </xf>
    <xf numFmtId="1" fontId="2" fillId="0" borderId="3" xfId="27" applyNumberFormat="1" applyFont="1" applyBorder="1" applyAlignment="1">
      <alignment horizontal="left"/>
    </xf>
    <xf numFmtId="0" fontId="2" fillId="0" borderId="3" xfId="22" applyFont="1" applyBorder="1" applyAlignment="1">
      <alignment horizontal="center" wrapText="1" readingOrder="1"/>
    </xf>
    <xf numFmtId="0" fontId="2" fillId="0" borderId="0" xfId="22" applyFont="1" applyAlignment="1">
      <alignment horizontal="left" wrapText="1"/>
    </xf>
    <xf numFmtId="0" fontId="2" fillId="0" borderId="0" xfId="22" applyFont="1" applyAlignment="1">
      <alignment wrapText="1"/>
    </xf>
    <xf numFmtId="0" fontId="2" fillId="0" borderId="0" xfId="22" applyFont="1"/>
    <xf numFmtId="1" fontId="2" fillId="4" borderId="3" xfId="27" applyNumberFormat="1" applyFont="1" applyFill="1" applyBorder="1" applyAlignment="1">
      <alignment horizontal="center"/>
    </xf>
    <xf numFmtId="1" fontId="2" fillId="4" borderId="3" xfId="27" applyNumberFormat="1" applyFont="1" applyFill="1" applyBorder="1" applyAlignment="1">
      <alignment horizontal="left"/>
    </xf>
    <xf numFmtId="1" fontId="2" fillId="4" borderId="3" xfId="22" applyNumberFormat="1" applyFont="1" applyFill="1" applyBorder="1" applyAlignment="1">
      <alignment horizontal="center"/>
    </xf>
    <xf numFmtId="0" fontId="2" fillId="4" borderId="3" xfId="22" applyFont="1" applyFill="1" applyBorder="1"/>
    <xf numFmtId="0" fontId="7" fillId="0" borderId="0" xfId="22" applyFont="1" applyAlignment="1">
      <alignment horizontal="left"/>
    </xf>
    <xf numFmtId="0" fontId="2" fillId="4" borderId="3" xfId="22" applyFont="1" applyFill="1" applyBorder="1" applyAlignment="1">
      <alignment horizontal="left"/>
    </xf>
    <xf numFmtId="0" fontId="2" fillId="4" borderId="3" xfId="22" applyFont="1" applyFill="1" applyBorder="1" applyAlignment="1">
      <alignment horizontal="center" wrapText="1" readingOrder="1"/>
    </xf>
    <xf numFmtId="0" fontId="2" fillId="0" borderId="3" xfId="22" applyFont="1" applyBorder="1" applyAlignment="1">
      <alignment horizontal="center" readingOrder="1"/>
    </xf>
    <xf numFmtId="0" fontId="2" fillId="0" borderId="3" xfId="22" applyFont="1" applyBorder="1" applyAlignment="1">
      <alignment readingOrder="1"/>
    </xf>
    <xf numFmtId="1" fontId="8" fillId="5" borderId="3" xfId="22" applyNumberFormat="1" applyFont="1" applyFill="1" applyBorder="1"/>
    <xf numFmtId="4" fontId="8" fillId="5" borderId="3" xfId="17" applyNumberFormat="1" applyFont="1" applyFill="1" applyBorder="1" applyAlignment="1" applyProtection="1">
      <alignment horizontal="right" vertical="center"/>
    </xf>
    <xf numFmtId="4" fontId="8" fillId="5" borderId="3" xfId="4" applyNumberFormat="1" applyFont="1" applyFill="1" applyBorder="1" applyAlignment="1" applyProtection="1">
      <alignment horizontal="right" vertical="center"/>
    </xf>
    <xf numFmtId="1" fontId="8" fillId="0" borderId="0" xfId="22" applyNumberFormat="1" applyFont="1" applyAlignment="1">
      <alignment horizontal="right"/>
    </xf>
    <xf numFmtId="1" fontId="8" fillId="0" borderId="0" xfId="22" applyNumberFormat="1" applyFont="1"/>
    <xf numFmtId="1" fontId="18" fillId="0" borderId="0" xfId="22" applyNumberFormat="1" applyFont="1" applyAlignment="1">
      <alignment vertical="center"/>
    </xf>
    <xf numFmtId="0" fontId="20" fillId="0" borderId="0" xfId="22" applyFont="1"/>
    <xf numFmtId="49" fontId="8" fillId="0" borderId="0" xfId="22" applyNumberFormat="1" applyFont="1" applyAlignment="1">
      <alignment horizontal="right" readingOrder="1"/>
    </xf>
    <xf numFmtId="0" fontId="8" fillId="0" borderId="0" xfId="22" applyFont="1" applyAlignment="1">
      <alignment horizontal="center" vertical="center" wrapText="1" readingOrder="1"/>
    </xf>
    <xf numFmtId="4" fontId="8" fillId="0" borderId="0" xfId="4" applyNumberFormat="1" applyFont="1" applyBorder="1" applyAlignment="1" applyProtection="1">
      <alignment horizontal="right"/>
      <protection locked="0"/>
    </xf>
    <xf numFmtId="0" fontId="21" fillId="0" borderId="0" xfId="22" applyFont="1" applyProtection="1">
      <protection locked="0"/>
    </xf>
    <xf numFmtId="4" fontId="7" fillId="0" borderId="0" xfId="22" applyNumberFormat="1" applyFont="1" applyProtection="1">
      <protection locked="0"/>
    </xf>
    <xf numFmtId="0" fontId="8" fillId="8" borderId="1" xfId="22" applyFont="1" applyFill="1" applyBorder="1" applyAlignment="1">
      <alignment vertical="center"/>
    </xf>
    <xf numFmtId="49" fontId="8" fillId="8" borderId="4" xfId="22" applyNumberFormat="1" applyFont="1" applyFill="1" applyBorder="1" applyAlignment="1">
      <alignment horizontal="right" vertical="center"/>
    </xf>
    <xf numFmtId="0" fontId="8" fillId="8" borderId="4" xfId="22" applyFont="1" applyFill="1" applyBorder="1" applyAlignment="1">
      <alignment vertical="center" wrapText="1"/>
    </xf>
    <xf numFmtId="0" fontId="8" fillId="8" borderId="4" xfId="22" applyFont="1" applyFill="1" applyBorder="1" applyAlignment="1">
      <alignment horizontal="center" vertical="center" wrapText="1"/>
    </xf>
    <xf numFmtId="0" fontId="8" fillId="8" borderId="4" xfId="22" applyFont="1" applyFill="1" applyBorder="1" applyAlignment="1">
      <alignment horizontal="center" vertical="center"/>
    </xf>
    <xf numFmtId="4" fontId="8" fillId="8" borderId="5" xfId="22" applyNumberFormat="1" applyFont="1" applyFill="1" applyBorder="1" applyAlignment="1" applyProtection="1">
      <alignment horizontal="right"/>
      <protection locked="0"/>
    </xf>
    <xf numFmtId="0" fontId="21" fillId="0" borderId="0" xfId="22" applyFont="1" applyAlignment="1" applyProtection="1">
      <alignment vertical="center"/>
      <protection locked="0"/>
    </xf>
    <xf numFmtId="4" fontId="7" fillId="0" borderId="0" xfId="22" applyNumberFormat="1" applyFont="1" applyAlignment="1" applyProtection="1">
      <alignment vertical="center"/>
      <protection locked="0"/>
    </xf>
    <xf numFmtId="0" fontId="7" fillId="0" borderId="0" xfId="22" applyFont="1" applyAlignment="1" applyProtection="1">
      <alignment vertical="center"/>
      <protection locked="0"/>
    </xf>
    <xf numFmtId="49" fontId="8" fillId="0" borderId="3" xfId="22" applyNumberFormat="1" applyFont="1" applyBorder="1" applyAlignment="1">
      <alignment horizontal="center" vertical="center" wrapText="1" readingOrder="1"/>
    </xf>
    <xf numFmtId="49" fontId="8" fillId="0" borderId="3" xfId="22" applyNumberFormat="1" applyFont="1" applyBorder="1" applyAlignment="1">
      <alignment horizontal="center" vertical="center" readingOrder="1"/>
    </xf>
    <xf numFmtId="4" fontId="8" fillId="0" borderId="2" xfId="5" applyNumberFormat="1" applyFont="1" applyBorder="1" applyAlignment="1" applyProtection="1">
      <alignment horizontal="center" vertical="center" wrapText="1"/>
    </xf>
    <xf numFmtId="4" fontId="9" fillId="0" borderId="0" xfId="22" applyNumberFormat="1" applyFont="1" applyAlignment="1" applyProtection="1">
      <alignment vertical="center"/>
      <protection locked="0"/>
    </xf>
    <xf numFmtId="0" fontId="9" fillId="0" borderId="0" xfId="22" applyFont="1" applyAlignment="1" applyProtection="1">
      <alignment vertical="center"/>
      <protection locked="0"/>
    </xf>
    <xf numFmtId="0" fontId="2" fillId="8" borderId="3" xfId="22" applyFont="1" applyFill="1" applyBorder="1" applyAlignment="1">
      <alignment horizontal="center" vertical="center"/>
    </xf>
    <xf numFmtId="49" fontId="8" fillId="8" borderId="3" xfId="22" applyNumberFormat="1" applyFont="1" applyFill="1" applyBorder="1" applyAlignment="1">
      <alignment horizontal="right" vertical="center" readingOrder="1"/>
    </xf>
    <xf numFmtId="49" fontId="8" fillId="8" borderId="3" xfId="22" applyNumberFormat="1" applyFont="1" applyFill="1" applyBorder="1" applyAlignment="1">
      <alignment horizontal="left" vertical="center"/>
    </xf>
    <xf numFmtId="0" fontId="8" fillId="8" borderId="3" xfId="22" applyFont="1" applyFill="1" applyBorder="1" applyAlignment="1">
      <alignment vertical="center" wrapText="1"/>
    </xf>
    <xf numFmtId="0" fontId="8" fillId="8" borderId="3" xfId="22" applyFont="1" applyFill="1" applyBorder="1" applyAlignment="1">
      <alignment horizontal="center" vertical="center" wrapText="1"/>
    </xf>
    <xf numFmtId="0" fontId="8" fillId="8" borderId="3" xfId="22" applyFont="1" applyFill="1" applyBorder="1" applyAlignment="1">
      <alignment horizontal="center" vertical="center"/>
    </xf>
    <xf numFmtId="4" fontId="8" fillId="8" borderId="3" xfId="22" applyNumberFormat="1" applyFont="1" applyFill="1" applyBorder="1" applyAlignment="1" applyProtection="1">
      <alignment horizontal="right"/>
      <protection locked="0"/>
    </xf>
    <xf numFmtId="0" fontId="22" fillId="0" borderId="0" xfId="22" applyFont="1" applyAlignment="1" applyProtection="1">
      <alignment vertical="center"/>
      <protection locked="0"/>
    </xf>
    <xf numFmtId="4" fontId="3" fillId="0" borderId="0" xfId="22" applyNumberFormat="1" applyAlignment="1" applyProtection="1">
      <alignment vertical="center"/>
      <protection locked="0"/>
    </xf>
    <xf numFmtId="0" fontId="3" fillId="0" borderId="0" xfId="22" applyAlignment="1" applyProtection="1">
      <alignment vertical="center"/>
      <protection locked="0"/>
    </xf>
    <xf numFmtId="49" fontId="2" fillId="0" borderId="3" xfId="22" applyNumberFormat="1" applyFont="1" applyBorder="1" applyAlignment="1">
      <alignment horizontal="right" wrapText="1"/>
    </xf>
    <xf numFmtId="2" fontId="2" fillId="0" borderId="3" xfId="22" applyNumberFormat="1" applyFont="1" applyBorder="1" applyAlignment="1">
      <alignment horizontal="center"/>
    </xf>
    <xf numFmtId="4" fontId="2" fillId="0" borderId="3" xfId="4" applyNumberFormat="1" applyFont="1" applyBorder="1" applyAlignment="1" applyProtection="1">
      <alignment horizontal="right"/>
      <protection locked="0"/>
    </xf>
    <xf numFmtId="49" fontId="21" fillId="0" borderId="0" xfId="27" applyNumberFormat="1" applyFont="1" applyProtection="1">
      <protection locked="0"/>
    </xf>
    <xf numFmtId="4" fontId="7" fillId="0" borderId="0" xfId="27" applyNumberFormat="1" applyFont="1" applyProtection="1">
      <protection locked="0"/>
    </xf>
    <xf numFmtId="0" fontId="19" fillId="0" borderId="3" xfId="22" applyFont="1" applyBorder="1" applyAlignment="1">
      <alignment wrapText="1" readingOrder="1"/>
    </xf>
    <xf numFmtId="0" fontId="3" fillId="0" borderId="3" xfId="25" applyFont="1" applyBorder="1" applyAlignment="1">
      <alignment horizontal="left" wrapText="1"/>
    </xf>
    <xf numFmtId="0" fontId="3" fillId="0" borderId="3" xfId="22" applyBorder="1" applyAlignment="1">
      <alignment horizontal="left" wrapText="1" readingOrder="1"/>
    </xf>
    <xf numFmtId="0" fontId="3" fillId="4" borderId="3" xfId="22" applyFill="1" applyBorder="1" applyAlignment="1">
      <alignment horizontal="center" wrapText="1"/>
    </xf>
    <xf numFmtId="49" fontId="2" fillId="0" borderId="3" xfId="22" applyNumberFormat="1" applyFont="1" applyBorder="1" applyAlignment="1">
      <alignment horizontal="right"/>
    </xf>
    <xf numFmtId="1" fontId="8" fillId="9" borderId="3" xfId="27" applyNumberFormat="1" applyFont="1" applyFill="1" applyBorder="1" applyAlignment="1">
      <alignment vertical="center"/>
    </xf>
    <xf numFmtId="49" fontId="21" fillId="4" borderId="0" xfId="27" applyNumberFormat="1" applyFont="1" applyFill="1" applyProtection="1">
      <protection locked="0"/>
    </xf>
    <xf numFmtId="4" fontId="7" fillId="4" borderId="0" xfId="27" applyNumberFormat="1" applyFont="1" applyFill="1" applyProtection="1">
      <protection locked="0"/>
    </xf>
    <xf numFmtId="49" fontId="7" fillId="4" borderId="0" xfId="27" applyNumberFormat="1" applyFont="1" applyFill="1" applyProtection="1">
      <protection locked="0"/>
    </xf>
    <xf numFmtId="49" fontId="2" fillId="0" borderId="3" xfId="22" applyNumberFormat="1" applyFont="1" applyBorder="1" applyAlignment="1">
      <alignment horizontal="right" readingOrder="1"/>
    </xf>
    <xf numFmtId="1" fontId="2" fillId="0" borderId="3" xfId="22" applyNumberFormat="1" applyFont="1" applyBorder="1" applyAlignment="1">
      <alignment wrapText="1" readingOrder="1"/>
    </xf>
    <xf numFmtId="49" fontId="2" fillId="0" borderId="3" xfId="22" applyNumberFormat="1" applyFont="1" applyBorder="1" applyAlignment="1">
      <alignment wrapText="1" readingOrder="1"/>
    </xf>
    <xf numFmtId="0" fontId="3" fillId="0" borderId="3" xfId="22" applyBorder="1" applyAlignment="1">
      <alignment wrapText="1"/>
    </xf>
    <xf numFmtId="0" fontId="3" fillId="4" borderId="3" xfId="22" applyFill="1" applyBorder="1" applyAlignment="1">
      <alignment horizontal="left" vertical="center" wrapText="1"/>
    </xf>
    <xf numFmtId="0" fontId="3" fillId="0" borderId="3" xfId="22" applyBorder="1" applyAlignment="1">
      <alignment horizontal="center" vertical="center" wrapText="1"/>
    </xf>
    <xf numFmtId="49" fontId="8" fillId="7" borderId="3" xfId="4" applyNumberFormat="1" applyFont="1" applyFill="1" applyBorder="1" applyAlignment="1" applyProtection="1">
      <alignment horizontal="right"/>
    </xf>
    <xf numFmtId="4" fontId="8" fillId="7" borderId="3" xfId="4" applyNumberFormat="1" applyFont="1" applyFill="1" applyBorder="1" applyAlignment="1" applyProtection="1">
      <alignment wrapText="1"/>
    </xf>
    <xf numFmtId="4" fontId="8" fillId="7" borderId="3" xfId="4" applyNumberFormat="1" applyFont="1" applyFill="1" applyBorder="1" applyAlignment="1" applyProtection="1">
      <alignment vertical="center" wrapText="1"/>
    </xf>
    <xf numFmtId="4" fontId="8" fillId="7" borderId="3" xfId="4" applyNumberFormat="1" applyFont="1" applyFill="1" applyBorder="1" applyAlignment="1" applyProtection="1">
      <alignment horizontal="right"/>
      <protection locked="0"/>
    </xf>
    <xf numFmtId="0" fontId="19" fillId="0" borderId="3" xfId="22" applyFont="1" applyBorder="1" applyAlignment="1">
      <alignment horizontal="left" vertical="center" wrapText="1" readingOrder="1"/>
    </xf>
    <xf numFmtId="49" fontId="2" fillId="0" borderId="3" xfId="27" applyNumberFormat="1" applyFont="1" applyBorder="1" applyAlignment="1">
      <alignment horizontal="center" vertical="center" wrapText="1" readingOrder="1"/>
    </xf>
    <xf numFmtId="49" fontId="8" fillId="7" borderId="3" xfId="27" applyNumberFormat="1" applyFont="1" applyFill="1" applyBorder="1" applyAlignment="1">
      <alignment horizontal="right"/>
    </xf>
    <xf numFmtId="1" fontId="8" fillId="7" borderId="3" xfId="27" applyNumberFormat="1" applyFont="1" applyFill="1" applyBorder="1" applyAlignment="1">
      <alignment vertical="center" wrapText="1"/>
    </xf>
    <xf numFmtId="1" fontId="8" fillId="7" borderId="3" xfId="27" applyNumberFormat="1" applyFont="1" applyFill="1" applyBorder="1" applyAlignment="1" applyProtection="1">
      <alignment horizontal="right"/>
      <protection locked="0"/>
    </xf>
    <xf numFmtId="49" fontId="3" fillId="0" borderId="3" xfId="27" applyNumberFormat="1" applyBorder="1" applyAlignment="1">
      <alignment horizontal="left" wrapText="1" readingOrder="1"/>
    </xf>
    <xf numFmtId="49" fontId="21" fillId="0" borderId="0" xfId="27" applyNumberFormat="1" applyFont="1" applyAlignment="1" applyProtection="1">
      <alignment wrapText="1"/>
      <protection locked="0"/>
    </xf>
    <xf numFmtId="4" fontId="7" fillId="0" borderId="0" xfId="27" applyNumberFormat="1" applyFont="1" applyAlignment="1" applyProtection="1">
      <alignment wrapText="1"/>
      <protection locked="0"/>
    </xf>
    <xf numFmtId="49" fontId="7" fillId="0" borderId="0" xfId="27" applyNumberFormat="1" applyFont="1" applyAlignment="1" applyProtection="1">
      <alignment wrapText="1"/>
      <protection locked="0"/>
    </xf>
    <xf numFmtId="49" fontId="2" fillId="0" borderId="3" xfId="27" applyNumberFormat="1" applyFont="1" applyBorder="1" applyAlignment="1">
      <alignment horizontal="right"/>
    </xf>
    <xf numFmtId="0" fontId="3" fillId="0" borderId="3" xfId="22" applyBorder="1" applyAlignment="1">
      <alignment horizontal="left" vertical="center" wrapText="1"/>
    </xf>
    <xf numFmtId="49" fontId="2" fillId="0" borderId="3" xfId="22" applyNumberFormat="1" applyFont="1" applyBorder="1" applyAlignment="1">
      <alignment horizontal="right" wrapText="1" readingOrder="1"/>
    </xf>
    <xf numFmtId="49" fontId="2" fillId="0" borderId="3" xfId="22" applyNumberFormat="1" applyFont="1" applyBorder="1" applyAlignment="1">
      <alignment horizontal="right" indent="1" readingOrder="1"/>
    </xf>
    <xf numFmtId="2" fontId="2" fillId="0" borderId="3" xfId="22" applyNumberFormat="1" applyFont="1" applyBorder="1" applyAlignment="1">
      <alignment wrapText="1"/>
    </xf>
    <xf numFmtId="0" fontId="3" fillId="0" borderId="3" xfId="22" applyBorder="1" applyAlignment="1">
      <alignment vertical="center" wrapText="1"/>
    </xf>
    <xf numFmtId="0" fontId="21" fillId="0" borderId="0" xfId="22" applyFont="1" applyAlignment="1" applyProtection="1">
      <alignment horizontal="left"/>
      <protection locked="0"/>
    </xf>
    <xf numFmtId="4" fontId="7" fillId="0" borderId="0" xfId="22" applyNumberFormat="1" applyFont="1" applyAlignment="1" applyProtection="1">
      <alignment horizontal="left"/>
      <protection locked="0"/>
    </xf>
    <xf numFmtId="49" fontId="2" fillId="0" borderId="3" xfId="27" applyNumberFormat="1" applyFont="1" applyBorder="1" applyAlignment="1">
      <alignment horizontal="right" indent="1"/>
    </xf>
    <xf numFmtId="49" fontId="2" fillId="0" borderId="3" xfId="22" applyNumberFormat="1" applyFont="1" applyBorder="1" applyAlignment="1">
      <alignment horizontal="right" wrapText="1" indent="1"/>
    </xf>
    <xf numFmtId="2" fontId="2" fillId="0" borderId="3" xfId="22" applyNumberFormat="1" applyFont="1" applyBorder="1" applyAlignment="1">
      <alignment horizontal="center" vertical="center" wrapText="1"/>
    </xf>
    <xf numFmtId="2" fontId="2" fillId="0" borderId="3" xfId="27" applyNumberFormat="1" applyFont="1" applyBorder="1" applyAlignment="1">
      <alignment horizontal="left" wrapText="1"/>
    </xf>
    <xf numFmtId="0" fontId="22" fillId="0" borderId="0" xfId="22" applyFont="1" applyProtection="1">
      <protection locked="0"/>
    </xf>
    <xf numFmtId="4" fontId="3" fillId="0" borderId="0" xfId="22" applyNumberFormat="1" applyProtection="1">
      <protection locked="0"/>
    </xf>
    <xf numFmtId="49" fontId="2" fillId="4" borderId="3" xfId="22" applyNumberFormat="1" applyFont="1" applyFill="1" applyBorder="1" applyAlignment="1">
      <alignment wrapText="1" readingOrder="1"/>
    </xf>
    <xf numFmtId="0" fontId="8" fillId="8" borderId="3" xfId="22" applyFont="1" applyFill="1" applyBorder="1" applyAlignment="1">
      <alignment horizontal="left" vertical="center"/>
    </xf>
    <xf numFmtId="49" fontId="8" fillId="8" borderId="3" xfId="22" applyNumberFormat="1" applyFont="1" applyFill="1" applyBorder="1" applyAlignment="1">
      <alignment horizontal="right" readingOrder="1"/>
    </xf>
    <xf numFmtId="49" fontId="8" fillId="8" borderId="3" xfId="22" applyNumberFormat="1" applyFont="1" applyFill="1" applyBorder="1" applyAlignment="1">
      <alignment horizontal="right"/>
    </xf>
    <xf numFmtId="0" fontId="8" fillId="8" borderId="3" xfId="22" applyFont="1" applyFill="1" applyBorder="1" applyAlignment="1">
      <alignment wrapText="1"/>
    </xf>
    <xf numFmtId="0" fontId="8" fillId="8" borderId="3" xfId="22" applyFont="1" applyFill="1" applyBorder="1" applyAlignment="1">
      <alignment horizontal="center"/>
    </xf>
    <xf numFmtId="1" fontId="2" fillId="0" borderId="3" xfId="27" applyNumberFormat="1" applyFont="1" applyBorder="1" applyAlignment="1">
      <alignment wrapText="1"/>
    </xf>
    <xf numFmtId="1" fontId="2" fillId="0" borderId="3" xfId="27" applyNumberFormat="1" applyFont="1" applyBorder="1"/>
    <xf numFmtId="1" fontId="8" fillId="8" borderId="3" xfId="22" applyNumberFormat="1" applyFont="1" applyFill="1" applyBorder="1" applyAlignment="1">
      <alignment horizontal="center" vertical="center"/>
    </xf>
    <xf numFmtId="49" fontId="8" fillId="8" borderId="3" xfId="22" applyNumberFormat="1" applyFont="1" applyFill="1" applyBorder="1" applyAlignment="1">
      <alignment horizontal="center" vertical="center" readingOrder="1"/>
    </xf>
    <xf numFmtId="0" fontId="8" fillId="8" borderId="3" xfId="22" applyFont="1" applyFill="1" applyBorder="1" applyAlignment="1">
      <alignment vertical="center" wrapText="1" readingOrder="1"/>
    </xf>
    <xf numFmtId="0" fontId="8" fillId="8" borderId="3" xfId="22" applyFont="1" applyFill="1" applyBorder="1" applyAlignment="1">
      <alignment horizontal="center" vertical="center" wrapText="1" readingOrder="1"/>
    </xf>
    <xf numFmtId="4" fontId="8" fillId="8" borderId="3" xfId="4" applyNumberFormat="1" applyFont="1" applyFill="1" applyBorder="1" applyAlignment="1" applyProtection="1">
      <alignment horizontal="right" vertical="center"/>
      <protection locked="0"/>
    </xf>
    <xf numFmtId="4" fontId="8" fillId="8" borderId="3" xfId="22" applyNumberFormat="1" applyFont="1" applyFill="1" applyBorder="1" applyAlignment="1" applyProtection="1">
      <alignment horizontal="right" vertical="center"/>
      <protection locked="0"/>
    </xf>
    <xf numFmtId="1" fontId="3" fillId="0" borderId="0" xfId="22" applyNumberFormat="1" applyAlignment="1">
      <alignment horizontal="center" vertical="center"/>
    </xf>
    <xf numFmtId="0" fontId="3" fillId="0" borderId="0" xfId="22" applyAlignment="1">
      <alignment vertical="center" readingOrder="1"/>
    </xf>
    <xf numFmtId="0" fontId="3" fillId="0" borderId="0" xfId="22" applyAlignment="1">
      <alignment vertical="center" wrapText="1" readingOrder="1"/>
    </xf>
    <xf numFmtId="0" fontId="3" fillId="0" borderId="0" xfId="22" applyAlignment="1">
      <alignment horizontal="center" vertical="center" wrapText="1" readingOrder="1"/>
    </xf>
    <xf numFmtId="0" fontId="3" fillId="0" borderId="0" xfId="22" applyAlignment="1">
      <alignment horizontal="center" vertical="center" readingOrder="1"/>
    </xf>
    <xf numFmtId="4" fontId="3" fillId="0" borderId="0" xfId="22" applyNumberFormat="1" applyAlignment="1" applyProtection="1">
      <alignment horizontal="center" vertical="center"/>
      <protection locked="0"/>
    </xf>
    <xf numFmtId="4" fontId="3" fillId="0" borderId="0" xfId="11" applyNumberFormat="1" applyBorder="1" applyAlignment="1" applyProtection="1">
      <alignment horizontal="center" vertical="center"/>
      <protection locked="0"/>
    </xf>
    <xf numFmtId="0" fontId="18" fillId="10" borderId="1" xfId="22" applyFont="1" applyFill="1" applyBorder="1" applyAlignment="1">
      <alignment vertical="center" readingOrder="1"/>
    </xf>
    <xf numFmtId="0" fontId="18" fillId="10" borderId="4" xfId="22" applyFont="1" applyFill="1" applyBorder="1" applyAlignment="1">
      <alignment vertical="center" readingOrder="1"/>
    </xf>
    <xf numFmtId="0" fontId="18" fillId="10" borderId="4" xfId="22" applyFont="1" applyFill="1" applyBorder="1" applyAlignment="1">
      <alignment horizontal="center" vertical="center" readingOrder="1"/>
    </xf>
    <xf numFmtId="4" fontId="18" fillId="10" borderId="4" xfId="22" applyNumberFormat="1" applyFont="1" applyFill="1" applyBorder="1" applyAlignment="1" applyProtection="1">
      <alignment vertical="center" readingOrder="1"/>
      <protection locked="0"/>
    </xf>
    <xf numFmtId="4" fontId="18" fillId="10" borderId="5" xfId="22" applyNumberFormat="1" applyFont="1" applyFill="1" applyBorder="1" applyAlignment="1" applyProtection="1">
      <alignment vertical="center" readingOrder="1"/>
      <protection locked="0"/>
    </xf>
    <xf numFmtId="0" fontId="18" fillId="0" borderId="2" xfId="22" applyFont="1" applyBorder="1" applyAlignment="1">
      <alignment horizontal="center" vertical="center" wrapText="1" readingOrder="1"/>
    </xf>
    <xf numFmtId="0" fontId="18" fillId="0" borderId="2" xfId="22" applyFont="1" applyBorder="1" applyAlignment="1">
      <alignment horizontal="center" vertical="center" readingOrder="1"/>
    </xf>
    <xf numFmtId="1" fontId="18" fillId="0" borderId="2" xfId="22" applyNumberFormat="1" applyFont="1" applyBorder="1" applyAlignment="1">
      <alignment horizontal="center" vertical="center" wrapText="1"/>
    </xf>
    <xf numFmtId="4" fontId="18" fillId="0" borderId="2" xfId="6" applyNumberFormat="1" applyFont="1" applyBorder="1" applyAlignment="1" applyProtection="1">
      <alignment horizontal="center" vertical="center" wrapText="1"/>
    </xf>
    <xf numFmtId="1" fontId="18" fillId="7" borderId="3" xfId="27" applyNumberFormat="1" applyFont="1" applyFill="1" applyBorder="1" applyAlignment="1">
      <alignment vertical="center"/>
    </xf>
    <xf numFmtId="1" fontId="18" fillId="7" borderId="3" xfId="27" applyNumberFormat="1" applyFont="1" applyFill="1" applyBorder="1" applyAlignment="1">
      <alignment horizontal="center" vertical="center"/>
    </xf>
    <xf numFmtId="4" fontId="18" fillId="7" borderId="3" xfId="27" applyNumberFormat="1" applyFont="1" applyFill="1" applyBorder="1" applyAlignment="1" applyProtection="1">
      <alignment vertical="center"/>
      <protection locked="0"/>
    </xf>
    <xf numFmtId="0" fontId="20" fillId="0" borderId="0" xfId="22" applyFont="1" applyProtection="1">
      <protection locked="0"/>
    </xf>
    <xf numFmtId="1" fontId="3" fillId="0" borderId="3" xfId="27" applyNumberFormat="1" applyBorder="1" applyAlignment="1">
      <alignment horizontal="left" vertical="center" wrapText="1"/>
    </xf>
    <xf numFmtId="1" fontId="3" fillId="0" borderId="3" xfId="27" applyNumberFormat="1" applyBorder="1" applyAlignment="1">
      <alignment horizontal="center" vertical="center" wrapText="1"/>
    </xf>
    <xf numFmtId="4" fontId="3" fillId="0" borderId="3" xfId="27" applyNumberFormat="1" applyBorder="1" applyAlignment="1" applyProtection="1">
      <alignment horizontal="center" vertical="center" wrapText="1"/>
      <protection locked="0"/>
    </xf>
    <xf numFmtId="4" fontId="3" fillId="0" borderId="3" xfId="27" applyNumberFormat="1" applyBorder="1" applyAlignment="1" applyProtection="1">
      <alignment horizontal="right" vertical="center" wrapText="1"/>
      <protection locked="0"/>
    </xf>
    <xf numFmtId="49" fontId="20" fillId="0" borderId="0" xfId="27" applyNumberFormat="1" applyFont="1" applyAlignment="1" applyProtection="1">
      <alignment vertical="center"/>
      <protection locked="0"/>
    </xf>
    <xf numFmtId="0" fontId="3" fillId="0" borderId="3" xfId="27" applyBorder="1" applyAlignment="1">
      <alignment vertical="center" wrapText="1" readingOrder="1"/>
    </xf>
    <xf numFmtId="0" fontId="3" fillId="0" borderId="6" xfId="22" applyBorder="1" applyAlignment="1">
      <alignment vertical="center" wrapText="1"/>
    </xf>
    <xf numFmtId="0" fontId="3" fillId="0" borderId="3" xfId="22" applyBorder="1" applyAlignment="1">
      <alignment horizontal="left" wrapText="1"/>
    </xf>
    <xf numFmtId="0" fontId="3" fillId="4" borderId="3" xfId="22" applyFill="1" applyBorder="1" applyAlignment="1">
      <alignment horizontal="left" wrapText="1"/>
    </xf>
    <xf numFmtId="0" fontId="3" fillId="4" borderId="3" xfId="22" applyFill="1" applyBorder="1" applyAlignment="1">
      <alignment horizontal="center" vertical="center" wrapText="1"/>
    </xf>
    <xf numFmtId="4" fontId="3" fillId="7" borderId="3" xfId="27" applyNumberFormat="1" applyFill="1" applyBorder="1" applyAlignment="1" applyProtection="1">
      <alignment vertical="center"/>
      <protection locked="0"/>
    </xf>
    <xf numFmtId="4" fontId="3" fillId="7" borderId="3" xfId="27" applyNumberFormat="1" applyFill="1" applyBorder="1" applyAlignment="1" applyProtection="1">
      <alignment horizontal="right" vertical="center" wrapText="1"/>
      <protection locked="0"/>
    </xf>
    <xf numFmtId="0" fontId="3" fillId="0" borderId="3" xfId="22" applyBorder="1" applyAlignment="1">
      <alignment horizontal="left" vertical="center" wrapText="1" readingOrder="1"/>
    </xf>
    <xf numFmtId="1" fontId="3" fillId="0" borderId="3" xfId="22" applyNumberFormat="1" applyBorder="1" applyAlignment="1">
      <alignment horizontal="center" vertical="center"/>
    </xf>
    <xf numFmtId="0" fontId="3" fillId="0" borderId="0" xfId="22" applyAlignment="1">
      <alignment vertical="center" wrapText="1"/>
    </xf>
    <xf numFmtId="0" fontId="3" fillId="0" borderId="3" xfId="22" applyBorder="1" applyAlignment="1" applyProtection="1">
      <alignment horizontal="center"/>
      <protection locked="0"/>
    </xf>
    <xf numFmtId="0" fontId="3" fillId="0" borderId="3" xfId="22" applyBorder="1" applyAlignment="1">
      <alignment horizontal="center" wrapText="1" readingOrder="1"/>
    </xf>
    <xf numFmtId="0" fontId="3" fillId="0" borderId="3" xfId="22" applyBorder="1" applyAlignment="1">
      <alignment horizontal="center" vertical="center" wrapText="1" readingOrder="1"/>
    </xf>
    <xf numFmtId="4" fontId="3" fillId="0" borderId="3" xfId="22" applyNumberFormat="1" applyBorder="1" applyAlignment="1" applyProtection="1">
      <alignment horizontal="center" vertical="center" wrapText="1"/>
      <protection locked="0"/>
    </xf>
    <xf numFmtId="0" fontId="23" fillId="0" borderId="3" xfId="22" applyFont="1" applyBorder="1" applyAlignment="1" applyProtection="1">
      <alignment horizontal="center"/>
      <protection locked="0"/>
    </xf>
    <xf numFmtId="4" fontId="3" fillId="7" borderId="3" xfId="27" applyNumberFormat="1" applyFill="1" applyBorder="1" applyAlignment="1" applyProtection="1">
      <alignment vertical="center" wrapText="1"/>
      <protection locked="0"/>
    </xf>
    <xf numFmtId="49" fontId="20" fillId="0" borderId="0" xfId="27" applyNumberFormat="1" applyFont="1" applyProtection="1">
      <protection locked="0"/>
    </xf>
    <xf numFmtId="1" fontId="3" fillId="0" borderId="3" xfId="27" applyNumberFormat="1" applyBorder="1" applyAlignment="1">
      <alignment horizontal="left" wrapText="1"/>
    </xf>
    <xf numFmtId="0" fontId="24" fillId="0" borderId="0" xfId="32" applyFont="1" applyProtection="1">
      <protection locked="0"/>
    </xf>
    <xf numFmtId="0" fontId="3" fillId="0" borderId="3" xfId="32" applyFont="1" applyBorder="1" applyAlignment="1">
      <alignment horizontal="left" vertical="center" wrapText="1" readingOrder="1"/>
    </xf>
    <xf numFmtId="0" fontId="3" fillId="0" borderId="0" xfId="22" applyAlignment="1" applyProtection="1">
      <alignment horizontal="center" vertical="center"/>
      <protection locked="0"/>
    </xf>
    <xf numFmtId="1" fontId="3" fillId="0" borderId="3" xfId="27" applyNumberFormat="1" applyBorder="1" applyAlignment="1">
      <alignment horizontal="center" vertical="center"/>
    </xf>
    <xf numFmtId="4" fontId="3" fillId="0" borderId="3" xfId="27" applyNumberFormat="1" applyBorder="1" applyAlignment="1" applyProtection="1">
      <alignment horizontal="center" vertical="center" readingOrder="1"/>
      <protection locked="0"/>
    </xf>
    <xf numFmtId="1" fontId="3" fillId="0" borderId="3" xfId="27" applyNumberFormat="1" applyBorder="1" applyAlignment="1">
      <alignment horizontal="center" wrapText="1" readingOrder="1"/>
    </xf>
    <xf numFmtId="49" fontId="3" fillId="0" borderId="3" xfId="27" applyNumberFormat="1" applyBorder="1" applyAlignment="1">
      <alignment horizontal="center" vertical="center" wrapText="1" readingOrder="1"/>
    </xf>
    <xf numFmtId="0" fontId="20" fillId="0" borderId="0" xfId="22" applyFont="1" applyAlignment="1" applyProtection="1">
      <alignment vertical="center"/>
      <protection locked="0"/>
    </xf>
    <xf numFmtId="0" fontId="3" fillId="0" borderId="3" xfId="27" applyBorder="1" applyAlignment="1">
      <alignment wrapText="1" readingOrder="1"/>
    </xf>
    <xf numFmtId="49" fontId="3" fillId="0" borderId="3" xfId="27" applyNumberFormat="1" applyBorder="1" applyAlignment="1">
      <alignment wrapText="1" readingOrder="1"/>
    </xf>
    <xf numFmtId="4" fontId="3" fillId="0" borderId="3" xfId="27" applyNumberFormat="1" applyBorder="1" applyAlignment="1" applyProtection="1">
      <alignment horizontal="center" vertical="center" wrapText="1" readingOrder="1"/>
      <protection locked="0"/>
    </xf>
    <xf numFmtId="1" fontId="3" fillId="0" borderId="3" xfId="22" applyNumberFormat="1" applyBorder="1" applyAlignment="1">
      <alignment horizontal="center" vertical="center" wrapText="1"/>
    </xf>
    <xf numFmtId="4" fontId="3" fillId="0" borderId="3" xfId="22" applyNumberFormat="1" applyBorder="1" applyAlignment="1" applyProtection="1">
      <alignment horizontal="center" vertical="center" wrapText="1" readingOrder="1"/>
      <protection locked="0"/>
    </xf>
    <xf numFmtId="0" fontId="3" fillId="0" borderId="0" xfId="22" applyAlignment="1">
      <alignment horizontal="left" wrapText="1"/>
    </xf>
    <xf numFmtId="0" fontId="3" fillId="0" borderId="3" xfId="27" applyBorder="1" applyAlignment="1">
      <alignment horizontal="left" wrapText="1" readingOrder="1"/>
    </xf>
    <xf numFmtId="0" fontId="3" fillId="0" borderId="3" xfId="22" applyBorder="1" applyAlignment="1">
      <alignment horizontal="center" vertical="center"/>
    </xf>
    <xf numFmtId="0" fontId="3" fillId="0" borderId="3" xfId="22" applyBorder="1" applyProtection="1">
      <protection locked="0"/>
    </xf>
    <xf numFmtId="0" fontId="3" fillId="0" borderId="3" xfId="22" applyBorder="1" applyAlignment="1">
      <alignment horizontal="center" wrapText="1"/>
    </xf>
    <xf numFmtId="0" fontId="3" fillId="0" borderId="3" xfId="36" applyFont="1" applyBorder="1" applyAlignment="1">
      <alignment vertical="center" wrapText="1"/>
    </xf>
    <xf numFmtId="0" fontId="20" fillId="7" borderId="0" xfId="22" applyFont="1" applyFill="1" applyProtection="1">
      <protection locked="0"/>
    </xf>
    <xf numFmtId="1" fontId="3" fillId="11" borderId="3" xfId="27" applyNumberFormat="1" applyFill="1" applyBorder="1" applyAlignment="1">
      <alignment horizontal="center" vertical="center"/>
    </xf>
    <xf numFmtId="0" fontId="3" fillId="11" borderId="3" xfId="22" applyFill="1" applyBorder="1" applyAlignment="1">
      <alignment horizontal="center" vertical="center" wrapText="1" readingOrder="1"/>
    </xf>
    <xf numFmtId="0" fontId="3" fillId="11" borderId="3" xfId="22" applyFill="1" applyBorder="1" applyAlignment="1">
      <alignment horizontal="center" vertical="center" readingOrder="1"/>
    </xf>
    <xf numFmtId="0" fontId="25" fillId="11" borderId="3" xfId="22" applyFont="1" applyFill="1" applyBorder="1" applyAlignment="1">
      <alignment horizontal="left" vertical="center" wrapText="1"/>
    </xf>
    <xf numFmtId="0" fontId="3" fillId="11" borderId="3" xfId="22" applyFill="1" applyBorder="1" applyAlignment="1">
      <alignment vertical="center" wrapText="1"/>
    </xf>
    <xf numFmtId="0" fontId="3" fillId="11" borderId="3" xfId="22" applyFill="1" applyBorder="1" applyAlignment="1">
      <alignment horizontal="center" vertical="center" wrapText="1"/>
    </xf>
    <xf numFmtId="1" fontId="3" fillId="11" borderId="3" xfId="22" applyNumberFormat="1" applyFill="1" applyBorder="1" applyAlignment="1">
      <alignment horizontal="center" vertical="center" wrapText="1"/>
    </xf>
    <xf numFmtId="4" fontId="3" fillId="11" borderId="3" xfId="27" applyNumberFormat="1" applyFill="1" applyBorder="1" applyAlignment="1" applyProtection="1">
      <alignment horizontal="center" vertical="center" readingOrder="1"/>
      <protection locked="0"/>
    </xf>
    <xf numFmtId="4" fontId="3" fillId="11" borderId="3" xfId="11" applyNumberFormat="1" applyFill="1" applyBorder="1" applyAlignment="1" applyProtection="1">
      <alignment horizontal="right" vertical="center"/>
      <protection locked="0"/>
    </xf>
    <xf numFmtId="0" fontId="26" fillId="0" borderId="0" xfId="22" applyFont="1" applyAlignment="1" applyProtection="1">
      <alignment vertical="center"/>
      <protection locked="0"/>
    </xf>
    <xf numFmtId="1" fontId="18" fillId="10" borderId="3" xfId="22" applyNumberFormat="1" applyFont="1" applyFill="1" applyBorder="1" applyAlignment="1">
      <alignment vertical="center"/>
    </xf>
    <xf numFmtId="1" fontId="18" fillId="10" borderId="3" xfId="22" applyNumberFormat="1" applyFont="1" applyFill="1" applyBorder="1" applyAlignment="1" applyProtection="1">
      <alignment horizontal="right" vertical="center"/>
      <protection locked="0"/>
    </xf>
    <xf numFmtId="4" fontId="18" fillId="10" borderId="3" xfId="11" applyNumberFormat="1" applyFont="1" applyFill="1" applyBorder="1" applyAlignment="1" applyProtection="1">
      <alignment horizontal="right" vertical="center" wrapText="1"/>
      <protection locked="0"/>
    </xf>
    <xf numFmtId="1" fontId="18" fillId="0" borderId="0" xfId="22" applyNumberFormat="1" applyFont="1" applyAlignment="1">
      <alignment horizontal="center"/>
    </xf>
    <xf numFmtId="0" fontId="18" fillId="0" borderId="0" xfId="22" applyFont="1" applyAlignment="1">
      <alignment readingOrder="1"/>
    </xf>
    <xf numFmtId="0" fontId="18" fillId="0" borderId="0" xfId="22" applyFont="1" applyAlignment="1">
      <alignment wrapText="1" readingOrder="1"/>
    </xf>
    <xf numFmtId="0" fontId="18" fillId="0" borderId="0" xfId="22" applyFont="1" applyAlignment="1">
      <alignment horizontal="left" wrapText="1" readingOrder="1"/>
    </xf>
    <xf numFmtId="4" fontId="3" fillId="0" borderId="0" xfId="22" applyNumberFormat="1" applyAlignment="1" applyProtection="1">
      <alignment horizontal="center" readingOrder="1"/>
      <protection locked="0"/>
    </xf>
    <xf numFmtId="4" fontId="3" fillId="0" borderId="0" xfId="10" applyNumberFormat="1" applyFont="1" applyBorder="1" applyAlignment="1" applyProtection="1">
      <alignment horizontal="right"/>
      <protection locked="0"/>
    </xf>
    <xf numFmtId="0" fontId="26" fillId="0" borderId="0" xfId="22" applyFont="1" applyProtection="1">
      <protection locked="0"/>
    </xf>
    <xf numFmtId="0" fontId="18" fillId="9" borderId="1" xfId="22" applyFont="1" applyFill="1" applyBorder="1" applyAlignment="1">
      <alignment vertical="center" readingOrder="1"/>
    </xf>
    <xf numFmtId="0" fontId="18" fillId="9" borderId="4" xfId="22" applyFont="1" applyFill="1" applyBorder="1" applyAlignment="1">
      <alignment wrapText="1" readingOrder="1"/>
    </xf>
    <xf numFmtId="0" fontId="18" fillId="9" borderId="4" xfId="22" applyFont="1" applyFill="1" applyBorder="1" applyAlignment="1">
      <alignment horizontal="left" wrapText="1" readingOrder="1"/>
    </xf>
    <xf numFmtId="4" fontId="18" fillId="9" borderId="4" xfId="22" applyNumberFormat="1" applyFont="1" applyFill="1" applyBorder="1" applyAlignment="1" applyProtection="1">
      <alignment wrapText="1" readingOrder="1"/>
      <protection locked="0"/>
    </xf>
    <xf numFmtId="4" fontId="18" fillId="9" borderId="5" xfId="22" applyNumberFormat="1" applyFont="1" applyFill="1" applyBorder="1" applyAlignment="1" applyProtection="1">
      <alignment wrapText="1" readingOrder="1"/>
      <protection locked="0"/>
    </xf>
    <xf numFmtId="0" fontId="18" fillId="0" borderId="2" xfId="22" applyFont="1" applyBorder="1" applyAlignment="1">
      <alignment vertical="center" wrapText="1" readingOrder="1"/>
    </xf>
    <xf numFmtId="0" fontId="18" fillId="0" borderId="2" xfId="22" applyFont="1" applyBorder="1" applyAlignment="1">
      <alignment horizontal="left" vertical="center" wrapText="1" readingOrder="1"/>
    </xf>
    <xf numFmtId="1" fontId="18" fillId="0" borderId="2" xfId="24" applyNumberFormat="1" applyFont="1" applyBorder="1" applyAlignment="1">
      <alignment horizontal="center" vertical="center" wrapText="1"/>
    </xf>
    <xf numFmtId="1" fontId="18" fillId="9" borderId="3" xfId="27" applyNumberFormat="1" applyFont="1" applyFill="1" applyBorder="1" applyAlignment="1">
      <alignment vertical="center"/>
    </xf>
    <xf numFmtId="1" fontId="18" fillId="9" borderId="3" xfId="27" applyNumberFormat="1" applyFont="1" applyFill="1" applyBorder="1"/>
    <xf numFmtId="1" fontId="18" fillId="9" borderId="3" xfId="27" applyNumberFormat="1" applyFont="1" applyFill="1" applyBorder="1" applyAlignment="1">
      <alignment horizontal="left"/>
    </xf>
    <xf numFmtId="4" fontId="18" fillId="9" borderId="3" xfId="27" applyNumberFormat="1" applyFont="1" applyFill="1" applyBorder="1" applyAlignment="1" applyProtection="1">
      <alignment horizontal="center" wrapText="1"/>
      <protection locked="0"/>
    </xf>
    <xf numFmtId="4" fontId="18" fillId="9" borderId="3" xfId="27" applyNumberFormat="1" applyFont="1" applyFill="1" applyBorder="1" applyAlignment="1" applyProtection="1">
      <alignment wrapText="1"/>
      <protection locked="0"/>
    </xf>
    <xf numFmtId="1" fontId="3" fillId="0" borderId="3" xfId="27" applyNumberFormat="1" applyBorder="1" applyAlignment="1">
      <alignment horizontal="center" wrapText="1"/>
    </xf>
    <xf numFmtId="49" fontId="3" fillId="0" borderId="3" xfId="27" applyNumberFormat="1" applyBorder="1" applyAlignment="1">
      <alignment horizontal="center" wrapText="1" readingOrder="1"/>
    </xf>
    <xf numFmtId="0" fontId="3" fillId="0" borderId="3" xfId="22" applyBorder="1" applyAlignment="1">
      <alignment horizontal="center"/>
    </xf>
    <xf numFmtId="4" fontId="3" fillId="0" borderId="3" xfId="27" applyNumberFormat="1" applyBorder="1" applyAlignment="1" applyProtection="1">
      <alignment horizontal="center" wrapText="1" readingOrder="1"/>
      <protection locked="0"/>
    </xf>
    <xf numFmtId="4" fontId="3" fillId="0" borderId="3" xfId="10" applyNumberFormat="1" applyFont="1" applyBorder="1" applyAlignment="1" applyProtection="1">
      <alignment horizontal="center" wrapText="1"/>
      <protection locked="0"/>
    </xf>
    <xf numFmtId="49" fontId="26" fillId="0" borderId="0" xfId="27" applyNumberFormat="1" applyFont="1" applyProtection="1">
      <protection locked="0"/>
    </xf>
    <xf numFmtId="1" fontId="3" fillId="0" borderId="3" xfId="22" applyNumberFormat="1" applyBorder="1" applyAlignment="1">
      <alignment horizontal="center" wrapText="1"/>
    </xf>
    <xf numFmtId="1" fontId="3" fillId="4" borderId="3" xfId="22" applyNumberFormat="1" applyFill="1" applyBorder="1" applyAlignment="1">
      <alignment horizontal="center" wrapText="1"/>
    </xf>
    <xf numFmtId="0" fontId="3" fillId="9" borderId="3" xfId="22" applyFill="1" applyBorder="1" applyAlignment="1">
      <alignment horizontal="center" wrapText="1" readingOrder="1"/>
    </xf>
    <xf numFmtId="1" fontId="18" fillId="9" borderId="3" xfId="27" applyNumberFormat="1" applyFont="1" applyFill="1" applyBorder="1" applyAlignment="1">
      <alignment horizontal="center"/>
    </xf>
    <xf numFmtId="4" fontId="3" fillId="9" borderId="3" xfId="10" applyNumberFormat="1" applyFont="1" applyFill="1" applyBorder="1" applyAlignment="1" applyProtection="1">
      <alignment horizontal="center" wrapText="1"/>
      <protection locked="0"/>
    </xf>
    <xf numFmtId="1" fontId="18" fillId="0" borderId="3" xfId="27" applyNumberFormat="1" applyFont="1" applyBorder="1" applyAlignment="1">
      <alignment horizontal="center"/>
    </xf>
    <xf numFmtId="0" fontId="3" fillId="0" borderId="3" xfId="22" applyBorder="1" applyAlignment="1">
      <alignment wrapText="1" readingOrder="1"/>
    </xf>
    <xf numFmtId="0" fontId="3" fillId="0" borderId="3" xfId="22" applyBorder="1" applyAlignment="1">
      <alignment horizontal="left"/>
    </xf>
    <xf numFmtId="1" fontId="3" fillId="4" borderId="3" xfId="27" applyNumberFormat="1" applyFill="1" applyBorder="1" applyAlignment="1">
      <alignment horizontal="center" wrapText="1"/>
    </xf>
    <xf numFmtId="1" fontId="3" fillId="9" borderId="3" xfId="27" applyNumberFormat="1" applyFill="1" applyBorder="1" applyAlignment="1">
      <alignment horizontal="center" wrapText="1" readingOrder="1"/>
    </xf>
    <xf numFmtId="0" fontId="3" fillId="9" borderId="3" xfId="22" applyFill="1" applyBorder="1" applyAlignment="1">
      <alignment wrapText="1" readingOrder="1"/>
    </xf>
    <xf numFmtId="0" fontId="3" fillId="0" borderId="3" xfId="26" applyBorder="1" applyAlignment="1">
      <alignment horizontal="left" wrapText="1"/>
    </xf>
    <xf numFmtId="1" fontId="3" fillId="0" borderId="3" xfId="27" applyNumberFormat="1" applyBorder="1" applyAlignment="1">
      <alignment horizontal="center"/>
    </xf>
    <xf numFmtId="0" fontId="3" fillId="0" borderId="3" xfId="39" applyBorder="1" applyAlignment="1">
      <alignment horizontal="left" wrapText="1"/>
    </xf>
    <xf numFmtId="0" fontId="3" fillId="9" borderId="3" xfId="27" applyFill="1" applyBorder="1" applyAlignment="1">
      <alignment wrapText="1" readingOrder="1"/>
    </xf>
    <xf numFmtId="49" fontId="3" fillId="0" borderId="3" xfId="27" applyNumberFormat="1" applyBorder="1" applyAlignment="1" applyProtection="1">
      <alignment horizontal="center"/>
      <protection locked="0"/>
    </xf>
    <xf numFmtId="1" fontId="3" fillId="0" borderId="3" xfId="27" applyNumberFormat="1" applyBorder="1" applyAlignment="1">
      <alignment horizontal="left"/>
    </xf>
    <xf numFmtId="1" fontId="3" fillId="0" borderId="3" xfId="27" applyNumberFormat="1" applyBorder="1"/>
    <xf numFmtId="0" fontId="26" fillId="0" borderId="0" xfId="22" applyFont="1" applyAlignment="1" applyProtection="1">
      <alignment horizontal="left"/>
      <protection locked="0"/>
    </xf>
    <xf numFmtId="1" fontId="18" fillId="0" borderId="3" xfId="27" applyNumberFormat="1" applyFont="1" applyBorder="1" applyAlignment="1">
      <alignment horizontal="left" wrapText="1"/>
    </xf>
    <xf numFmtId="0" fontId="27" fillId="0" borderId="3" xfId="22" applyFont="1" applyBorder="1" applyAlignment="1">
      <alignment horizontal="left" wrapText="1"/>
    </xf>
    <xf numFmtId="0" fontId="14" fillId="0" borderId="3" xfId="22" applyFont="1" applyBorder="1" applyAlignment="1">
      <alignment horizontal="left" wrapText="1"/>
    </xf>
    <xf numFmtId="1" fontId="18" fillId="9" borderId="3" xfId="22" applyNumberFormat="1" applyFont="1" applyFill="1" applyBorder="1"/>
    <xf numFmtId="0" fontId="18" fillId="9" borderId="0" xfId="22" applyFont="1" applyFill="1" applyAlignment="1">
      <alignment wrapText="1" readingOrder="1"/>
    </xf>
    <xf numFmtId="1" fontId="18" fillId="9" borderId="3" xfId="22" applyNumberFormat="1" applyFont="1" applyFill="1" applyBorder="1" applyAlignment="1">
      <alignment horizontal="left"/>
    </xf>
    <xf numFmtId="4" fontId="18" fillId="9" borderId="3" xfId="22" applyNumberFormat="1" applyFont="1" applyFill="1" applyBorder="1" applyAlignment="1" applyProtection="1">
      <alignment horizontal="right" vertical="center"/>
      <protection locked="0"/>
    </xf>
    <xf numFmtId="4" fontId="18" fillId="9" borderId="3" xfId="22" applyNumberFormat="1" applyFont="1" applyFill="1" applyBorder="1" applyAlignment="1" applyProtection="1">
      <alignment horizontal="right" vertical="center" wrapText="1"/>
      <protection locked="0"/>
    </xf>
    <xf numFmtId="1" fontId="18" fillId="0" borderId="3" xfId="22" applyNumberFormat="1" applyFont="1" applyBorder="1"/>
    <xf numFmtId="1" fontId="3" fillId="0" borderId="0" xfId="22" applyNumberFormat="1" applyAlignment="1">
      <alignment horizontal="center"/>
    </xf>
    <xf numFmtId="0" fontId="3" fillId="0" borderId="0" xfId="22" applyAlignment="1">
      <alignment readingOrder="1"/>
    </xf>
    <xf numFmtId="0" fontId="3" fillId="0" borderId="0" xfId="22" applyAlignment="1">
      <alignment wrapText="1" readingOrder="1"/>
    </xf>
    <xf numFmtId="4" fontId="3" fillId="0" borderId="0" xfId="22" applyNumberFormat="1" applyAlignment="1" applyProtection="1">
      <alignment horizontal="center"/>
      <protection locked="0"/>
    </xf>
    <xf numFmtId="0" fontId="18" fillId="12" borderId="1" xfId="22" applyFont="1" applyFill="1" applyBorder="1" applyAlignment="1">
      <alignment vertical="center" readingOrder="1"/>
    </xf>
    <xf numFmtId="0" fontId="3" fillId="12" borderId="4" xfId="22" applyFill="1" applyBorder="1" applyAlignment="1">
      <alignment readingOrder="1"/>
    </xf>
    <xf numFmtId="4" fontId="3" fillId="12" borderId="4" xfId="22" applyNumberFormat="1" applyFill="1" applyBorder="1" applyAlignment="1" applyProtection="1">
      <alignment horizontal="left" readingOrder="1"/>
      <protection locked="0"/>
    </xf>
    <xf numFmtId="4" fontId="3" fillId="12" borderId="5" xfId="22" applyNumberFormat="1" applyFill="1" applyBorder="1" applyAlignment="1" applyProtection="1">
      <alignment horizontal="right" readingOrder="1"/>
      <protection locked="0"/>
    </xf>
    <xf numFmtId="0" fontId="18" fillId="0" borderId="2" xfId="24" applyFont="1" applyBorder="1" applyAlignment="1">
      <alignment horizontal="center" vertical="center" wrapText="1" readingOrder="1"/>
    </xf>
    <xf numFmtId="0" fontId="18" fillId="0" borderId="2" xfId="24" applyFont="1" applyBorder="1" applyAlignment="1">
      <alignment horizontal="center" vertical="center" readingOrder="1"/>
    </xf>
    <xf numFmtId="1" fontId="3" fillId="9" borderId="3" xfId="27" applyNumberFormat="1" applyFill="1" applyBorder="1"/>
    <xf numFmtId="1" fontId="3" fillId="9" borderId="3" xfId="22" applyNumberFormat="1" applyFill="1" applyBorder="1" applyAlignment="1">
      <alignment horizontal="center"/>
    </xf>
    <xf numFmtId="4" fontId="3" fillId="9" borderId="3" xfId="22" applyNumberFormat="1" applyFill="1" applyBorder="1" applyAlignment="1" applyProtection="1">
      <alignment horizontal="center"/>
      <protection locked="0"/>
    </xf>
    <xf numFmtId="4" fontId="3" fillId="9" borderId="3" xfId="10" applyNumberFormat="1" applyFont="1" applyFill="1" applyBorder="1" applyAlignment="1" applyProtection="1">
      <alignment horizontal="right"/>
      <protection locked="0"/>
    </xf>
    <xf numFmtId="1" fontId="3" fillId="0" borderId="3" xfId="27" applyNumberFormat="1" applyBorder="1" applyAlignment="1">
      <alignment horizontal="center" readingOrder="1"/>
    </xf>
    <xf numFmtId="0" fontId="3" fillId="0" borderId="3" xfId="0" applyFont="1" applyBorder="1" applyAlignment="1">
      <alignment horizontal="center" wrapText="1" readingOrder="1"/>
    </xf>
    <xf numFmtId="1" fontId="3" fillId="0" borderId="3" xfId="27" applyNumberFormat="1" applyBorder="1" applyAlignment="1" applyProtection="1">
      <alignment horizontal="center"/>
      <protection locked="0"/>
    </xf>
    <xf numFmtId="4" fontId="3" fillId="0" borderId="3" xfId="22" applyNumberFormat="1" applyBorder="1" applyAlignment="1" applyProtection="1">
      <alignment horizontal="center"/>
      <protection locked="0"/>
    </xf>
    <xf numFmtId="4" fontId="3" fillId="0" borderId="3" xfId="10" applyNumberFormat="1" applyFont="1" applyBorder="1" applyAlignment="1" applyProtection="1">
      <alignment horizontal="right"/>
      <protection locked="0"/>
    </xf>
    <xf numFmtId="49" fontId="3" fillId="0" borderId="5" xfId="27" applyNumberFormat="1" applyBorder="1" applyAlignment="1">
      <alignment wrapText="1" readingOrder="1"/>
    </xf>
    <xf numFmtId="0" fontId="3" fillId="0" borderId="3" xfId="22" applyBorder="1" applyAlignment="1">
      <alignment horizontal="center" readingOrder="1"/>
    </xf>
    <xf numFmtId="1" fontId="3" fillId="0" borderId="3" xfId="22" applyNumberFormat="1" applyBorder="1" applyAlignment="1" applyProtection="1">
      <alignment horizontal="center"/>
      <protection locked="0"/>
    </xf>
    <xf numFmtId="1" fontId="18" fillId="9" borderId="3" xfId="27" applyNumberFormat="1" applyFont="1" applyFill="1" applyBorder="1" applyAlignment="1">
      <alignment horizontal="left" vertical="center"/>
    </xf>
    <xf numFmtId="4" fontId="3" fillId="9" borderId="3" xfId="27" applyNumberFormat="1" applyFill="1" applyBorder="1" applyProtection="1">
      <protection locked="0"/>
    </xf>
    <xf numFmtId="1" fontId="3" fillId="9" borderId="3" xfId="22" applyNumberFormat="1" applyFill="1" applyBorder="1"/>
    <xf numFmtId="4" fontId="3" fillId="9" borderId="3" xfId="22" applyNumberFormat="1" applyFill="1" applyBorder="1" applyProtection="1">
      <protection locked="0"/>
    </xf>
    <xf numFmtId="1" fontId="3" fillId="0" borderId="4" xfId="22" applyNumberFormat="1" applyBorder="1" applyAlignment="1" applyProtection="1">
      <alignment horizontal="center"/>
      <protection locked="0"/>
    </xf>
    <xf numFmtId="1" fontId="3" fillId="12" borderId="3" xfId="27" applyNumberFormat="1" applyFill="1" applyBorder="1" applyAlignment="1">
      <alignment horizontal="center"/>
    </xf>
    <xf numFmtId="0" fontId="3" fillId="12" borderId="3" xfId="22" applyFill="1" applyBorder="1" applyAlignment="1">
      <alignment horizontal="center" wrapText="1" readingOrder="1"/>
    </xf>
    <xf numFmtId="0" fontId="3" fillId="12" borderId="3" xfId="22" applyFill="1" applyBorder="1" applyAlignment="1">
      <alignment horizontal="center" readingOrder="1"/>
    </xf>
    <xf numFmtId="0" fontId="3" fillId="12" borderId="3" xfId="22" applyFill="1" applyBorder="1" applyAlignment="1">
      <alignment horizontal="left" wrapText="1" readingOrder="1"/>
    </xf>
    <xf numFmtId="1" fontId="3" fillId="12" borderId="3" xfId="22" applyNumberFormat="1" applyFill="1" applyBorder="1" applyAlignment="1">
      <alignment horizontal="center"/>
    </xf>
    <xf numFmtId="4" fontId="18" fillId="12" borderId="3" xfId="22" applyNumberFormat="1" applyFont="1" applyFill="1" applyBorder="1" applyAlignment="1" applyProtection="1">
      <alignment horizontal="right" vertical="center"/>
      <protection locked="0"/>
    </xf>
    <xf numFmtId="4" fontId="18" fillId="12" borderId="3" xfId="17" applyNumberFormat="1" applyFont="1" applyFill="1" applyBorder="1" applyAlignment="1" applyProtection="1">
      <alignment horizontal="right" vertical="center"/>
      <protection locked="0"/>
    </xf>
    <xf numFmtId="0" fontId="3" fillId="0" borderId="0" xfId="32" applyFont="1" applyAlignment="1">
      <alignment horizontal="center"/>
    </xf>
    <xf numFmtId="0" fontId="3" fillId="0" borderId="0" xfId="32" applyFont="1"/>
    <xf numFmtId="0" fontId="3" fillId="0" borderId="0" xfId="32" applyFont="1" applyAlignment="1">
      <alignment horizontal="left"/>
    </xf>
    <xf numFmtId="4" fontId="3" fillId="0" borderId="0" xfId="32" applyNumberFormat="1" applyFont="1" applyAlignment="1" applyProtection="1">
      <alignment horizontal="center"/>
      <protection locked="0"/>
    </xf>
    <xf numFmtId="4" fontId="3" fillId="0" borderId="0" xfId="32" applyNumberFormat="1" applyFont="1" applyAlignment="1" applyProtection="1">
      <alignment horizontal="right"/>
      <protection locked="0"/>
    </xf>
    <xf numFmtId="0" fontId="5" fillId="0" borderId="0" xfId="32" applyProtection="1">
      <protection locked="0"/>
    </xf>
    <xf numFmtId="0" fontId="18" fillId="13" borderId="1" xfId="32" applyFont="1" applyFill="1" applyBorder="1" applyAlignment="1">
      <alignment horizontal="center" vertical="center"/>
    </xf>
    <xf numFmtId="0" fontId="18" fillId="13" borderId="4" xfId="32" applyFont="1" applyFill="1" applyBorder="1"/>
    <xf numFmtId="0" fontId="18" fillId="13" borderId="4" xfId="32" applyFont="1" applyFill="1" applyBorder="1" applyAlignment="1">
      <alignment horizontal="left"/>
    </xf>
    <xf numFmtId="0" fontId="18" fillId="13" borderId="4" xfId="32" applyFont="1" applyFill="1" applyBorder="1" applyAlignment="1">
      <alignment horizontal="center"/>
    </xf>
    <xf numFmtId="4" fontId="3" fillId="13" borderId="4" xfId="32" applyNumberFormat="1" applyFont="1" applyFill="1" applyBorder="1" applyAlignment="1" applyProtection="1">
      <alignment horizontal="center"/>
      <protection locked="0"/>
    </xf>
    <xf numFmtId="4" fontId="3" fillId="13" borderId="5" xfId="32" applyNumberFormat="1" applyFont="1" applyFill="1" applyBorder="1" applyAlignment="1" applyProtection="1">
      <alignment horizontal="right"/>
      <protection locked="0"/>
    </xf>
    <xf numFmtId="0" fontId="18" fillId="0" borderId="3" xfId="32" applyFont="1" applyBorder="1" applyAlignment="1">
      <alignment horizontal="center" vertical="center" wrapText="1" readingOrder="1"/>
    </xf>
    <xf numFmtId="0" fontId="18" fillId="0" borderId="3" xfId="32" applyFont="1" applyBorder="1" applyAlignment="1">
      <alignment horizontal="center" vertical="center" readingOrder="1"/>
    </xf>
    <xf numFmtId="0" fontId="18" fillId="0" borderId="3" xfId="22" applyFont="1" applyBorder="1" applyAlignment="1">
      <alignment horizontal="center" vertical="center" wrapText="1" readingOrder="1"/>
    </xf>
    <xf numFmtId="1" fontId="18" fillId="0" borderId="3" xfId="32" applyNumberFormat="1" applyFont="1" applyBorder="1" applyAlignment="1">
      <alignment horizontal="center" vertical="center" wrapText="1"/>
    </xf>
    <xf numFmtId="1" fontId="18" fillId="7" borderId="7" xfId="0" applyNumberFormat="1" applyFont="1" applyFill="1" applyBorder="1" applyAlignment="1">
      <alignment horizontal="left"/>
    </xf>
    <xf numFmtId="1" fontId="18" fillId="7" borderId="7" xfId="0" applyNumberFormat="1" applyFont="1" applyFill="1" applyBorder="1"/>
    <xf numFmtId="1" fontId="18" fillId="7" borderId="7" xfId="0" applyNumberFormat="1" applyFont="1" applyFill="1" applyBorder="1" applyAlignment="1">
      <alignment horizontal="center"/>
    </xf>
    <xf numFmtId="1" fontId="18" fillId="7" borderId="3" xfId="0" applyNumberFormat="1" applyFont="1" applyFill="1" applyBorder="1" applyAlignment="1">
      <alignment horizontal="center"/>
    </xf>
    <xf numFmtId="1" fontId="18" fillId="7" borderId="3" xfId="0" applyNumberFormat="1" applyFont="1" applyFill="1" applyBorder="1"/>
    <xf numFmtId="1" fontId="18" fillId="7" borderId="3" xfId="27" applyNumberFormat="1" applyFont="1" applyFill="1" applyBorder="1" applyProtection="1">
      <protection locked="0"/>
    </xf>
    <xf numFmtId="166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left"/>
    </xf>
    <xf numFmtId="0" fontId="14" fillId="0" borderId="5" xfId="0" applyFont="1" applyBorder="1"/>
    <xf numFmtId="1" fontId="14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1" fontId="14" fillId="0" borderId="3" xfId="0" applyNumberFormat="1" applyFont="1" applyBorder="1" applyAlignment="1">
      <alignment horizontal="center" wrapText="1"/>
    </xf>
    <xf numFmtId="4" fontId="14" fillId="0" borderId="3" xfId="0" applyNumberFormat="1" applyFont="1" applyBorder="1" applyAlignment="1">
      <alignment horizontal="center" wrapText="1"/>
    </xf>
    <xf numFmtId="4" fontId="3" fillId="0" borderId="3" xfId="27" applyNumberFormat="1" applyBorder="1" applyAlignment="1" applyProtection="1">
      <alignment horizontal="right" wrapText="1"/>
      <protection locked="0"/>
    </xf>
    <xf numFmtId="0" fontId="5" fillId="0" borderId="0" xfId="33" applyAlignment="1" applyProtection="1">
      <alignment vertical="top"/>
      <protection locked="0"/>
    </xf>
    <xf numFmtId="1" fontId="14" fillId="0" borderId="3" xfId="0" applyNumberFormat="1" applyFont="1" applyBorder="1" applyAlignment="1">
      <alignment horizontal="center"/>
    </xf>
    <xf numFmtId="0" fontId="3" fillId="0" borderId="3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>
      <alignment horizontal="left" wrapText="1"/>
    </xf>
    <xf numFmtId="0" fontId="14" fillId="0" borderId="5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3" fontId="14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 readingOrder="1"/>
    </xf>
    <xf numFmtId="0" fontId="3" fillId="0" borderId="3" xfId="0" applyFont="1" applyBorder="1" applyAlignment="1">
      <alignment horizontal="center" wrapText="1"/>
    </xf>
    <xf numFmtId="1" fontId="18" fillId="7" borderId="3" xfId="0" applyNumberFormat="1" applyFont="1" applyFill="1" applyBorder="1" applyAlignment="1">
      <alignment horizontal="left"/>
    </xf>
    <xf numFmtId="4" fontId="18" fillId="7" borderId="3" xfId="27" applyNumberFormat="1" applyFont="1" applyFill="1" applyBorder="1" applyAlignment="1" applyProtection="1">
      <alignment horizontal="right" wrapText="1"/>
      <protection locked="0"/>
    </xf>
    <xf numFmtId="0" fontId="14" fillId="0" borderId="3" xfId="0" applyFont="1" applyBorder="1" applyAlignment="1">
      <alignment horizontal="left" wrapText="1" readingOrder="1"/>
    </xf>
    <xf numFmtId="3" fontId="14" fillId="4" borderId="3" xfId="0" applyNumberFormat="1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wrapText="1" readingOrder="1"/>
    </xf>
    <xf numFmtId="0" fontId="3" fillId="4" borderId="3" xfId="0" applyFont="1" applyFill="1" applyBorder="1" applyAlignment="1">
      <alignment wrapText="1"/>
    </xf>
    <xf numFmtId="0" fontId="19" fillId="0" borderId="0" xfId="33" applyFont="1" applyAlignment="1" applyProtection="1">
      <alignment vertical="top"/>
      <protection locked="0"/>
    </xf>
    <xf numFmtId="1" fontId="3" fillId="0" borderId="3" xfId="0" applyNumberFormat="1" applyFont="1" applyBorder="1" applyAlignment="1">
      <alignment horizontal="center" wrapText="1" readingOrder="1"/>
    </xf>
    <xf numFmtId="1" fontId="3" fillId="0" borderId="9" xfId="0" applyNumberFormat="1" applyFont="1" applyBorder="1" applyAlignment="1">
      <alignment horizontal="center" wrapText="1"/>
    </xf>
    <xf numFmtId="1" fontId="3" fillId="0" borderId="5" xfId="0" applyNumberFormat="1" applyFont="1" applyBorder="1" applyAlignment="1">
      <alignment horizontal="center" wrapText="1"/>
    </xf>
    <xf numFmtId="0" fontId="3" fillId="0" borderId="3" xfId="32" applyFont="1" applyBorder="1" applyAlignment="1">
      <alignment horizontal="left"/>
    </xf>
    <xf numFmtId="0" fontId="3" fillId="7" borderId="3" xfId="0" applyFont="1" applyFill="1" applyBorder="1" applyAlignment="1">
      <alignment horizontal="left" wrapText="1"/>
    </xf>
    <xf numFmtId="1" fontId="3" fillId="7" borderId="3" xfId="0" applyNumberFormat="1" applyFont="1" applyFill="1" applyBorder="1"/>
    <xf numFmtId="1" fontId="18" fillId="7" borderId="5" xfId="0" applyNumberFormat="1" applyFont="1" applyFill="1" applyBorder="1" applyAlignment="1">
      <alignment horizontal="center"/>
    </xf>
    <xf numFmtId="4" fontId="3" fillId="7" borderId="3" xfId="0" applyNumberFormat="1" applyFont="1" applyFill="1" applyBorder="1" applyAlignment="1">
      <alignment horizontal="center" wrapText="1"/>
    </xf>
    <xf numFmtId="4" fontId="3" fillId="7" borderId="3" xfId="27" applyNumberForma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>
      <alignment horizontal="left" wrapText="1"/>
    </xf>
    <xf numFmtId="1" fontId="3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left" wrapText="1"/>
    </xf>
    <xf numFmtId="0" fontId="5" fillId="0" borderId="0" xfId="32" applyAlignment="1" applyProtection="1">
      <alignment horizontal="left" vertical="top"/>
      <protection locked="0"/>
    </xf>
    <xf numFmtId="1" fontId="3" fillId="0" borderId="3" xfId="0" applyNumberFormat="1" applyFont="1" applyBorder="1" applyAlignment="1">
      <alignment horizontal="left"/>
    </xf>
    <xf numFmtId="0" fontId="28" fillId="0" borderId="0" xfId="32" applyFont="1" applyAlignment="1" applyProtection="1">
      <alignment horizontal="left" vertical="top"/>
      <protection locked="0"/>
    </xf>
    <xf numFmtId="0" fontId="14" fillId="4" borderId="3" xfId="0" applyFont="1" applyFill="1" applyBorder="1" applyAlignment="1">
      <alignment horizontal="left" wrapText="1"/>
    </xf>
    <xf numFmtId="1" fontId="3" fillId="0" borderId="3" xfId="0" applyNumberFormat="1" applyFont="1" applyBorder="1" applyAlignment="1">
      <alignment horizontal="left" wrapText="1" readingOrder="1"/>
    </xf>
    <xf numFmtId="0" fontId="19" fillId="0" borderId="0" xfId="32" applyFont="1" applyAlignment="1" applyProtection="1">
      <alignment horizontal="left" vertical="top"/>
      <protection locked="0"/>
    </xf>
    <xf numFmtId="1" fontId="3" fillId="0" borderId="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left"/>
    </xf>
    <xf numFmtId="167" fontId="3" fillId="0" borderId="3" xfId="0" applyNumberFormat="1" applyFont="1" applyBorder="1" applyAlignment="1">
      <alignment horizontal="center" wrapText="1"/>
    </xf>
    <xf numFmtId="0" fontId="3" fillId="0" borderId="3" xfId="0" applyFont="1" applyBorder="1"/>
    <xf numFmtId="49" fontId="3" fillId="0" borderId="3" xfId="26" applyNumberFormat="1" applyBorder="1">
      <alignment wrapText="1"/>
    </xf>
    <xf numFmtId="49" fontId="3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wrapText="1" readingOrder="1"/>
    </xf>
    <xf numFmtId="49" fontId="3" fillId="0" borderId="3" xfId="0" applyNumberFormat="1" applyFont="1" applyBorder="1" applyAlignment="1">
      <alignment horizontal="center" wrapText="1" readingOrder="1"/>
    </xf>
    <xf numFmtId="1" fontId="18" fillId="7" borderId="3" xfId="27" applyNumberFormat="1" applyFont="1" applyFill="1" applyBorder="1" applyAlignment="1">
      <alignment horizontal="left"/>
    </xf>
    <xf numFmtId="1" fontId="18" fillId="7" borderId="3" xfId="27" applyNumberFormat="1" applyFont="1" applyFill="1" applyBorder="1"/>
    <xf numFmtId="1" fontId="18" fillId="7" borderId="3" xfId="27" applyNumberFormat="1" applyFont="1" applyFill="1" applyBorder="1" applyAlignment="1">
      <alignment horizontal="center"/>
    </xf>
    <xf numFmtId="1" fontId="18" fillId="7" borderId="5" xfId="27" applyNumberFormat="1" applyFont="1" applyFill="1" applyBorder="1" applyAlignment="1">
      <alignment horizontal="center"/>
    </xf>
    <xf numFmtId="4" fontId="3" fillId="7" borderId="3" xfId="27" applyNumberFormat="1" applyFill="1" applyBorder="1" applyAlignment="1" applyProtection="1">
      <alignment horizontal="center" wrapText="1"/>
      <protection locked="0"/>
    </xf>
    <xf numFmtId="0" fontId="3" fillId="0" borderId="3" xfId="32" applyFont="1" applyBorder="1" applyAlignment="1">
      <alignment horizontal="center" wrapText="1" readingOrder="1"/>
    </xf>
    <xf numFmtId="0" fontId="3" fillId="0" borderId="3" xfId="32" applyFont="1" applyBorder="1" applyAlignment="1">
      <alignment horizontal="center" readingOrder="1"/>
    </xf>
    <xf numFmtId="1" fontId="3" fillId="0" borderId="3" xfId="27" applyNumberFormat="1" applyBorder="1" applyAlignment="1">
      <alignment wrapText="1"/>
    </xf>
    <xf numFmtId="0" fontId="3" fillId="0" borderId="5" xfId="32" applyFont="1" applyBorder="1" applyAlignment="1">
      <alignment horizontal="center" wrapText="1" readingOrder="1"/>
    </xf>
    <xf numFmtId="1" fontId="3" fillId="0" borderId="5" xfId="32" applyNumberFormat="1" applyFont="1" applyBorder="1" applyAlignment="1">
      <alignment horizontal="center"/>
    </xf>
    <xf numFmtId="0" fontId="19" fillId="0" borderId="0" xfId="32" applyFont="1" applyProtection="1">
      <protection locked="0"/>
    </xf>
    <xf numFmtId="0" fontId="5" fillId="0" borderId="0" xfId="32" applyAlignment="1" applyProtection="1">
      <alignment vertical="top"/>
      <protection locked="0"/>
    </xf>
    <xf numFmtId="0" fontId="3" fillId="4" borderId="3" xfId="0" applyFont="1" applyFill="1" applyBorder="1" applyAlignment="1">
      <alignment horizontal="center" wrapText="1"/>
    </xf>
    <xf numFmtId="1" fontId="3" fillId="4" borderId="3" xfId="0" applyNumberFormat="1" applyFont="1" applyFill="1" applyBorder="1" applyAlignment="1">
      <alignment horizontal="center" wrapText="1"/>
    </xf>
    <xf numFmtId="49" fontId="3" fillId="4" borderId="3" xfId="22" applyNumberFormat="1" applyFill="1" applyBorder="1" applyAlignment="1">
      <alignment horizontal="left" wrapText="1" readingOrder="1"/>
    </xf>
    <xf numFmtId="0" fontId="14" fillId="0" borderId="0" xfId="32" applyFont="1" applyAlignment="1" applyProtection="1">
      <alignment wrapText="1"/>
      <protection locked="0"/>
    </xf>
    <xf numFmtId="1" fontId="3" fillId="4" borderId="3" xfId="0" applyNumberFormat="1" applyFont="1" applyFill="1" applyBorder="1" applyAlignment="1">
      <alignment wrapText="1"/>
    </xf>
    <xf numFmtId="0" fontId="3" fillId="0" borderId="3" xfId="32" applyFont="1" applyBorder="1" applyAlignment="1">
      <alignment wrapText="1"/>
    </xf>
    <xf numFmtId="0" fontId="3" fillId="0" borderId="3" xfId="35" applyFont="1" applyBorder="1" applyAlignment="1">
      <alignment wrapText="1"/>
    </xf>
    <xf numFmtId="0" fontId="3" fillId="0" borderId="3" xfId="32" applyFont="1" applyBorder="1" applyAlignment="1">
      <alignment wrapText="1" readingOrder="1"/>
    </xf>
    <xf numFmtId="0" fontId="3" fillId="0" borderId="3" xfId="32" applyFont="1" applyBorder="1" applyAlignment="1">
      <alignment horizontal="center" wrapText="1"/>
    </xf>
    <xf numFmtId="0" fontId="3" fillId="4" borderId="3" xfId="0" applyFont="1" applyFill="1" applyBorder="1" applyAlignment="1">
      <alignment horizontal="left"/>
    </xf>
    <xf numFmtId="0" fontId="3" fillId="0" borderId="3" xfId="32" applyFont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>
      <alignment readingOrder="1"/>
    </xf>
    <xf numFmtId="0" fontId="3" fillId="0" borderId="3" xfId="32" applyFont="1" applyBorder="1" applyAlignment="1">
      <alignment horizontal="left" wrapText="1" readingOrder="1"/>
    </xf>
    <xf numFmtId="0" fontId="28" fillId="0" borderId="0" xfId="32" applyFont="1" applyAlignment="1" applyProtection="1">
      <alignment vertical="top"/>
      <protection locked="0"/>
    </xf>
    <xf numFmtId="0" fontId="3" fillId="0" borderId="3" xfId="32" applyFont="1" applyBorder="1" applyAlignment="1">
      <alignment horizontal="left" readingOrder="1"/>
    </xf>
    <xf numFmtId="1" fontId="3" fillId="0" borderId="1" xfId="27" applyNumberFormat="1" applyBorder="1" applyAlignment="1">
      <alignment horizontal="center"/>
    </xf>
    <xf numFmtId="1" fontId="3" fillId="0" borderId="1" xfId="27" applyNumberFormat="1" applyBorder="1" applyAlignment="1">
      <alignment horizontal="center" wrapText="1"/>
    </xf>
    <xf numFmtId="0" fontId="14" fillId="4" borderId="3" xfId="0" applyFont="1" applyFill="1" applyBorder="1" applyAlignment="1">
      <alignment wrapText="1"/>
    </xf>
    <xf numFmtId="1" fontId="18" fillId="13" borderId="3" xfId="32" applyNumberFormat="1" applyFont="1" applyFill="1" applyBorder="1" applyAlignment="1">
      <alignment horizontal="center"/>
    </xf>
    <xf numFmtId="1" fontId="18" fillId="13" borderId="3" xfId="32" applyNumberFormat="1" applyFont="1" applyFill="1" applyBorder="1"/>
    <xf numFmtId="1" fontId="18" fillId="13" borderId="3" xfId="32" applyNumberFormat="1" applyFont="1" applyFill="1" applyBorder="1" applyAlignment="1" applyProtection="1">
      <alignment horizontal="right" vertical="center"/>
      <protection locked="0"/>
    </xf>
    <xf numFmtId="4" fontId="18" fillId="13" borderId="3" xfId="27" applyNumberFormat="1" applyFont="1" applyFill="1" applyBorder="1" applyAlignment="1" applyProtection="1">
      <alignment horizontal="right" vertical="center" wrapText="1"/>
      <protection locked="0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4" fontId="18" fillId="0" borderId="0" xfId="0" applyNumberFormat="1" applyFont="1"/>
    <xf numFmtId="0" fontId="18" fillId="0" borderId="0" xfId="0" applyFont="1" applyProtection="1">
      <protection locked="0"/>
    </xf>
    <xf numFmtId="0" fontId="29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3" xfId="0" applyFont="1" applyBorder="1" applyAlignment="1">
      <alignment horizontal="center" vertical="center"/>
    </xf>
    <xf numFmtId="168" fontId="18" fillId="0" borderId="10" xfId="0" applyNumberFormat="1" applyFont="1" applyBorder="1" applyAlignment="1">
      <alignment horizontal="center" vertical="center"/>
    </xf>
    <xf numFmtId="168" fontId="18" fillId="0" borderId="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8" fontId="18" fillId="0" borderId="2" xfId="0" applyNumberFormat="1" applyFont="1" applyBorder="1" applyAlignment="1">
      <alignment horizontal="center" vertical="center"/>
    </xf>
    <xf numFmtId="0" fontId="8" fillId="2" borderId="1" xfId="22" applyFont="1" applyFill="1" applyBorder="1" applyAlignment="1">
      <alignment horizontal="center" vertical="center" readingOrder="1"/>
    </xf>
    <xf numFmtId="1" fontId="13" fillId="0" borderId="0" xfId="27" applyNumberFormat="1" applyFont="1" applyAlignment="1" applyProtection="1">
      <alignment horizontal="left" vertical="center"/>
      <protection locked="0"/>
    </xf>
    <xf numFmtId="1" fontId="18" fillId="9" borderId="3" xfId="27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right" vertical="center"/>
    </xf>
    <xf numFmtId="1" fontId="10" fillId="0" borderId="3" xfId="27" applyNumberFormat="1" applyFont="1" applyBorder="1" applyAlignment="1">
      <alignment vertical="center"/>
    </xf>
    <xf numFmtId="1" fontId="10" fillId="0" borderId="3" xfId="27" applyNumberFormat="1" applyFont="1" applyBorder="1" applyAlignment="1">
      <alignment vertical="center" wrapText="1"/>
    </xf>
    <xf numFmtId="1" fontId="10" fillId="0" borderId="3" xfId="27" applyNumberFormat="1" applyFont="1" applyBorder="1" applyAlignment="1">
      <alignment horizontal="center" vertical="center"/>
    </xf>
    <xf numFmtId="0" fontId="19" fillId="0" borderId="3" xfId="22" applyFont="1" applyBorder="1" applyAlignment="1">
      <alignment horizontal="center" vertical="center"/>
    </xf>
  </cellXfs>
  <cellStyles count="41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2 3" xfId="4" xr:uid="{00000000-0005-0000-0000-000003000000}"/>
    <cellStyle name="Comma 2 3" xfId="5" xr:uid="{00000000-0005-0000-0000-000004000000}"/>
    <cellStyle name="Comma 2 3 2" xfId="6" xr:uid="{00000000-0005-0000-0000-000005000000}"/>
    <cellStyle name="Comma 3" xfId="7" xr:uid="{00000000-0005-0000-0000-000006000000}"/>
    <cellStyle name="Comma 3 2" xfId="8" xr:uid="{00000000-0005-0000-0000-000007000000}"/>
    <cellStyle name="Comma 3 2 2" xfId="9" xr:uid="{00000000-0005-0000-0000-000008000000}"/>
    <cellStyle name="Comma 3 2 3" xfId="10" xr:uid="{00000000-0005-0000-0000-000009000000}"/>
    <cellStyle name="Comma 3 3" xfId="11" xr:uid="{00000000-0005-0000-0000-00000A000000}"/>
    <cellStyle name="Comma 3 4" xfId="12" xr:uid="{00000000-0005-0000-0000-00000B000000}"/>
    <cellStyle name="Comma 3 5" xfId="13" xr:uid="{00000000-0005-0000-0000-00000C000000}"/>
    <cellStyle name="Comma 4" xfId="14" xr:uid="{00000000-0005-0000-0000-00000D000000}"/>
    <cellStyle name="Currency 2" xfId="15" xr:uid="{00000000-0005-0000-0000-00000E000000}"/>
    <cellStyle name="Currency 3" xfId="16" xr:uid="{00000000-0005-0000-0000-00000F000000}"/>
    <cellStyle name="Currency 3 2" xfId="17" xr:uid="{00000000-0005-0000-0000-000010000000}"/>
    <cellStyle name="Normal" xfId="0" builtinId="0"/>
    <cellStyle name="Normal 10" xfId="18" xr:uid="{00000000-0005-0000-0000-000012000000}"/>
    <cellStyle name="Normal 10 2" xfId="19" xr:uid="{00000000-0005-0000-0000-000013000000}"/>
    <cellStyle name="Normal 11" xfId="20" xr:uid="{00000000-0005-0000-0000-000014000000}"/>
    <cellStyle name="Normal 12" xfId="21" xr:uid="{00000000-0005-0000-0000-000015000000}"/>
    <cellStyle name="Normal 2" xfId="22" xr:uid="{00000000-0005-0000-0000-000016000000}"/>
    <cellStyle name="Normal 2 2" xfId="23" xr:uid="{00000000-0005-0000-0000-000017000000}"/>
    <cellStyle name="Normal 2 2 2" xfId="24" xr:uid="{00000000-0005-0000-0000-000018000000}"/>
    <cellStyle name="Normal 2 2 3" xfId="25" xr:uid="{00000000-0005-0000-0000-000019000000}"/>
    <cellStyle name="Normal 2 3" xfId="26" xr:uid="{00000000-0005-0000-0000-00001A000000}"/>
    <cellStyle name="Normal 2_Katalog knjiga" xfId="27" xr:uid="{00000000-0005-0000-0000-00001B000000}"/>
    <cellStyle name="Normal 3" xfId="28" xr:uid="{00000000-0005-0000-0000-00001C000000}"/>
    <cellStyle name="Normal 4" xfId="29" xr:uid="{00000000-0005-0000-0000-00001D000000}"/>
    <cellStyle name="Normal 5" xfId="30" xr:uid="{00000000-0005-0000-0000-00001E000000}"/>
    <cellStyle name="Normal 6" xfId="31" xr:uid="{00000000-0005-0000-0000-00001F000000}"/>
    <cellStyle name="Normal 6 2" xfId="32" xr:uid="{00000000-0005-0000-0000-000020000000}"/>
    <cellStyle name="Normal 6 2 2" xfId="33" xr:uid="{00000000-0005-0000-0000-000021000000}"/>
    <cellStyle name="Normal 7" xfId="34" xr:uid="{00000000-0005-0000-0000-000022000000}"/>
    <cellStyle name="Normal 7 2" xfId="35" xr:uid="{00000000-0005-0000-0000-000023000000}"/>
    <cellStyle name="Normal 7 2 2" xfId="36" xr:uid="{00000000-0005-0000-0000-000024000000}"/>
    <cellStyle name="Normal 8" xfId="37" xr:uid="{00000000-0005-0000-0000-000025000000}"/>
    <cellStyle name="Normal 9" xfId="38" xr:uid="{00000000-0005-0000-0000-000026000000}"/>
    <cellStyle name="Normal 9 2" xfId="39" xr:uid="{00000000-0005-0000-0000-000027000000}"/>
    <cellStyle name="Normalno 2" xfId="40" xr:uid="{00000000-0005-0000-0000-000028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D0CECE"/>
      <rgbColor rgb="FF808080"/>
      <rgbColor rgb="FF8FAADC"/>
      <rgbColor rgb="FF993366"/>
      <rgbColor rgb="FFD9D9D9"/>
      <rgbColor rgb="FFDAE3F3"/>
      <rgbColor rgb="FF660066"/>
      <rgbColor rgb="FFF4B183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DBDB"/>
      <rgbColor rgb="FFC5E0B4"/>
      <rgbColor rgb="FFFFE699"/>
      <rgbColor rgb="FF9DC3E6"/>
      <rgbColor rgb="FFFF99CC"/>
      <rgbColor rgb="FFFF99FF"/>
      <rgbColor rgb="FFFEE08C"/>
      <rgbColor rgb="FF3366FF"/>
      <rgbColor rgb="FF33CCCC"/>
      <rgbColor rgb="FF99CC00"/>
      <rgbColor rgb="FFFFC7CE"/>
      <rgbColor rgb="FFFF9900"/>
      <rgbColor rgb="FFFF6600"/>
      <rgbColor rgb="FF666699"/>
      <rgbColor rgb="FFFFCCFF"/>
      <rgbColor rgb="FF003366"/>
      <rgbColor rgb="FF339966"/>
      <rgbColor rgb="FF003300"/>
      <rgbColor rgb="FF211819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699"/>
    <pageSetUpPr fitToPage="1"/>
  </sheetPr>
  <dimension ref="A1:AMG77"/>
  <sheetViews>
    <sheetView tabSelected="1" view="pageBreakPreview" zoomScale="120" zoomScaleNormal="90" zoomScaleSheetLayoutView="120" zoomScalePageLayoutView="90" workbookViewId="0">
      <pane ySplit="2" topLeftCell="A3" activePane="bottomLeft" state="frozen"/>
      <selection pane="bottomLeft" activeCell="E35" sqref="E35"/>
    </sheetView>
  </sheetViews>
  <sheetFormatPr baseColWidth="10" defaultColWidth="9.1640625" defaultRowHeight="13"/>
  <cols>
    <col min="1" max="1" width="5.5" style="1" customWidth="1"/>
    <col min="2" max="2" width="5.6640625" style="2" customWidth="1"/>
    <col min="3" max="3" width="7" style="2" customWidth="1"/>
    <col min="4" max="4" width="43.6640625" style="3" customWidth="1"/>
    <col min="5" max="5" width="42" style="3" customWidth="1"/>
    <col min="6" max="6" width="47.1640625" style="4" customWidth="1"/>
    <col min="7" max="7" width="23.5" style="4" customWidth="1"/>
    <col min="8" max="9" width="9.1640625" style="5"/>
    <col min="10" max="10" width="10.6640625" style="5" customWidth="1"/>
    <col min="11" max="17" width="9.1640625" style="5"/>
    <col min="18" max="1021" width="9.1640625" style="6"/>
  </cols>
  <sheetData>
    <row r="1" spans="1:7" s="5" customFormat="1" ht="30" customHeight="1">
      <c r="A1" s="536" t="s">
        <v>1094</v>
      </c>
      <c r="B1" s="536"/>
      <c r="C1" s="536"/>
      <c r="D1" s="536"/>
      <c r="E1" s="536"/>
      <c r="F1" s="536"/>
      <c r="G1" s="536"/>
    </row>
    <row r="2" spans="1:7" s="10" customFormat="1" ht="60.75" customHeight="1">
      <c r="A2" s="7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s="5" customFormat="1">
      <c r="A3" s="11" t="s">
        <v>7</v>
      </c>
      <c r="B3" s="12"/>
      <c r="C3" s="12"/>
      <c r="D3" s="12"/>
      <c r="E3" s="12"/>
      <c r="F3" s="12"/>
      <c r="G3" s="12"/>
    </row>
    <row r="4" spans="1:7" s="5" customFormat="1" ht="28">
      <c r="A4" s="13" t="s">
        <v>8</v>
      </c>
      <c r="B4" s="14"/>
      <c r="C4" s="14"/>
      <c r="D4" s="15" t="s">
        <v>9</v>
      </c>
      <c r="E4" s="15" t="s">
        <v>10</v>
      </c>
      <c r="F4" s="16" t="s">
        <v>11</v>
      </c>
      <c r="G4" s="17" t="s">
        <v>12</v>
      </c>
    </row>
    <row r="5" spans="1:7" s="5" customFormat="1" ht="28">
      <c r="A5" s="13" t="s">
        <v>13</v>
      </c>
      <c r="B5" s="14"/>
      <c r="C5" s="14"/>
      <c r="D5" s="15" t="s">
        <v>14</v>
      </c>
      <c r="E5" s="16" t="s">
        <v>15</v>
      </c>
      <c r="F5" s="16" t="s">
        <v>16</v>
      </c>
      <c r="G5" s="18" t="s">
        <v>17</v>
      </c>
    </row>
    <row r="6" spans="1:7" s="21" customFormat="1">
      <c r="A6" s="13" t="s">
        <v>18</v>
      </c>
      <c r="B6" s="14"/>
      <c r="C6" s="14"/>
      <c r="D6" s="19" t="s">
        <v>19</v>
      </c>
      <c r="E6" s="19" t="s">
        <v>20</v>
      </c>
      <c r="F6" s="19" t="s">
        <v>21</v>
      </c>
      <c r="G6" s="20" t="s">
        <v>22</v>
      </c>
    </row>
    <row r="7" spans="1:7" s="21" customFormat="1" ht="28">
      <c r="A7" s="13" t="s">
        <v>23</v>
      </c>
      <c r="B7" s="22"/>
      <c r="C7" s="22"/>
      <c r="D7" s="15" t="s">
        <v>1095</v>
      </c>
      <c r="E7" s="15" t="s">
        <v>361</v>
      </c>
      <c r="F7" s="16" t="s">
        <v>1099</v>
      </c>
      <c r="G7" s="13" t="s">
        <v>22</v>
      </c>
    </row>
    <row r="8" spans="1:7" s="21" customFormat="1" ht="28">
      <c r="A8" s="13" t="s">
        <v>24</v>
      </c>
      <c r="B8" s="22"/>
      <c r="C8" s="22"/>
      <c r="D8" s="15" t="s">
        <v>1096</v>
      </c>
      <c r="E8" s="15" t="s">
        <v>1097</v>
      </c>
      <c r="F8" s="16" t="s">
        <v>1100</v>
      </c>
      <c r="G8" s="13" t="s">
        <v>22</v>
      </c>
    </row>
    <row r="9" spans="1:7" s="25" customFormat="1" ht="26" customHeight="1">
      <c r="A9" s="13" t="s">
        <v>25</v>
      </c>
      <c r="B9" s="22"/>
      <c r="C9" s="22"/>
      <c r="D9" s="15" t="s">
        <v>1098</v>
      </c>
      <c r="E9" s="15" t="s">
        <v>26</v>
      </c>
      <c r="F9" s="16" t="s">
        <v>1101</v>
      </c>
      <c r="G9" s="13" t="s">
        <v>22</v>
      </c>
    </row>
    <row r="10" spans="1:7" s="5" customFormat="1">
      <c r="A10" s="11" t="s">
        <v>33</v>
      </c>
      <c r="B10" s="12"/>
      <c r="C10" s="12"/>
      <c r="D10" s="12"/>
      <c r="E10" s="12"/>
      <c r="F10" s="12"/>
      <c r="G10" s="12"/>
    </row>
    <row r="11" spans="1:7" s="5" customFormat="1" ht="28">
      <c r="A11" s="13" t="s">
        <v>8</v>
      </c>
      <c r="B11" s="22"/>
      <c r="C11" s="22"/>
      <c r="D11" s="15" t="s">
        <v>34</v>
      </c>
      <c r="E11" s="15" t="s">
        <v>10</v>
      </c>
      <c r="F11" s="16" t="s">
        <v>35</v>
      </c>
      <c r="G11" s="17" t="s">
        <v>12</v>
      </c>
    </row>
    <row r="12" spans="1:7" s="28" customFormat="1" ht="28">
      <c r="A12" s="13" t="s">
        <v>13</v>
      </c>
      <c r="B12" s="22"/>
      <c r="C12" s="22"/>
      <c r="D12" s="15" t="s">
        <v>36</v>
      </c>
      <c r="E12" s="16" t="s">
        <v>15</v>
      </c>
      <c r="F12" s="16" t="s">
        <v>37</v>
      </c>
      <c r="G12" s="27" t="s">
        <v>17</v>
      </c>
    </row>
    <row r="13" spans="1:7" s="28" customFormat="1" ht="14">
      <c r="A13" s="13" t="s">
        <v>18</v>
      </c>
      <c r="B13" s="22"/>
      <c r="C13" s="22"/>
      <c r="D13" s="15" t="s">
        <v>38</v>
      </c>
      <c r="E13" s="16" t="s">
        <v>20</v>
      </c>
      <c r="F13" s="16" t="s">
        <v>39</v>
      </c>
      <c r="G13" s="29" t="s">
        <v>22</v>
      </c>
    </row>
    <row r="14" spans="1:7" s="5" customFormat="1" ht="28">
      <c r="A14" s="13" t="s">
        <v>23</v>
      </c>
      <c r="B14" s="22"/>
      <c r="C14" s="22"/>
      <c r="D14" s="23" t="s">
        <v>1102</v>
      </c>
      <c r="E14" s="23" t="s">
        <v>28</v>
      </c>
      <c r="F14" s="24" t="s">
        <v>1103</v>
      </c>
      <c r="G14" s="26" t="s">
        <v>29</v>
      </c>
    </row>
    <row r="15" spans="1:7" s="5" customFormat="1" ht="28">
      <c r="A15" s="13" t="s">
        <v>24</v>
      </c>
      <c r="B15" s="22"/>
      <c r="C15" s="22"/>
      <c r="D15" s="23" t="s">
        <v>1104</v>
      </c>
      <c r="E15" s="23" t="s">
        <v>505</v>
      </c>
      <c r="F15" s="23" t="s">
        <v>1105</v>
      </c>
      <c r="G15" s="26" t="s">
        <v>29</v>
      </c>
    </row>
    <row r="16" spans="1:7" s="5" customFormat="1" ht="28">
      <c r="A16" s="13" t="s">
        <v>25</v>
      </c>
      <c r="B16" s="22"/>
      <c r="C16" s="22"/>
      <c r="D16" s="23" t="s">
        <v>351</v>
      </c>
      <c r="E16" s="23" t="s">
        <v>1106</v>
      </c>
      <c r="F16" s="24" t="s">
        <v>931</v>
      </c>
      <c r="G16" s="26" t="s">
        <v>29</v>
      </c>
    </row>
    <row r="17" spans="1:7" s="5" customFormat="1" ht="42">
      <c r="A17" s="13" t="s">
        <v>27</v>
      </c>
      <c r="B17" s="22"/>
      <c r="C17" s="22"/>
      <c r="D17" s="540" t="s">
        <v>1107</v>
      </c>
      <c r="E17" s="541" t="s">
        <v>1108</v>
      </c>
      <c r="F17" s="541" t="s">
        <v>934</v>
      </c>
      <c r="G17" s="542" t="s">
        <v>22</v>
      </c>
    </row>
    <row r="18" spans="1:7" s="5" customFormat="1" ht="28">
      <c r="A18" s="13" t="s">
        <v>30</v>
      </c>
      <c r="B18" s="22"/>
      <c r="C18" s="22"/>
      <c r="D18" s="540" t="s">
        <v>1109</v>
      </c>
      <c r="E18" s="541" t="s">
        <v>1110</v>
      </c>
      <c r="F18" s="541" t="s">
        <v>1111</v>
      </c>
      <c r="G18" s="542" t="s">
        <v>22</v>
      </c>
    </row>
    <row r="19" spans="1:7" s="5" customFormat="1" ht="28">
      <c r="A19" s="13" t="s">
        <v>31</v>
      </c>
      <c r="B19" s="22"/>
      <c r="C19" s="22"/>
      <c r="D19" s="540" t="s">
        <v>1112</v>
      </c>
      <c r="E19" s="541" t="s">
        <v>1113</v>
      </c>
      <c r="F19" s="541" t="s">
        <v>1114</v>
      </c>
      <c r="G19" s="542" t="s">
        <v>22</v>
      </c>
    </row>
    <row r="20" spans="1:7" s="5" customFormat="1">
      <c r="A20" s="11" t="s">
        <v>42</v>
      </c>
      <c r="B20" s="12"/>
      <c r="C20" s="12"/>
      <c r="D20" s="30"/>
      <c r="E20" s="30"/>
      <c r="F20" s="31"/>
      <c r="G20" s="32"/>
    </row>
    <row r="21" spans="1:7" s="5" customFormat="1" ht="28">
      <c r="A21" s="13" t="s">
        <v>8</v>
      </c>
      <c r="B21" s="22"/>
      <c r="C21" s="22"/>
      <c r="D21" s="15" t="s">
        <v>43</v>
      </c>
      <c r="E21" s="15" t="s">
        <v>44</v>
      </c>
      <c r="F21" s="16" t="s">
        <v>45</v>
      </c>
      <c r="G21" s="17" t="s">
        <v>12</v>
      </c>
    </row>
    <row r="22" spans="1:7" s="5" customFormat="1" ht="28">
      <c r="A22" s="13" t="s">
        <v>13</v>
      </c>
      <c r="B22" s="22"/>
      <c r="C22" s="22"/>
      <c r="D22" s="15" t="s">
        <v>46</v>
      </c>
      <c r="E22" s="16" t="s">
        <v>47</v>
      </c>
      <c r="F22" s="16" t="s">
        <v>48</v>
      </c>
      <c r="G22" s="17" t="s">
        <v>49</v>
      </c>
    </row>
    <row r="23" spans="1:7" s="5" customFormat="1" ht="14">
      <c r="A23" s="13" t="s">
        <v>18</v>
      </c>
      <c r="B23" s="22"/>
      <c r="C23" s="22"/>
      <c r="D23" s="15" t="s">
        <v>50</v>
      </c>
      <c r="E23" s="16" t="s">
        <v>20</v>
      </c>
      <c r="F23" s="16" t="s">
        <v>51</v>
      </c>
      <c r="G23" s="29" t="s">
        <v>22</v>
      </c>
    </row>
    <row r="24" spans="1:7" ht="28">
      <c r="A24" s="13" t="s">
        <v>23</v>
      </c>
      <c r="B24" s="22"/>
      <c r="C24" s="22"/>
      <c r="D24" s="15" t="s">
        <v>1115</v>
      </c>
      <c r="E24" s="15" t="s">
        <v>1116</v>
      </c>
      <c r="F24" s="16" t="s">
        <v>1117</v>
      </c>
      <c r="G24" s="17" t="s">
        <v>12</v>
      </c>
    </row>
    <row r="25" spans="1:7" ht="28">
      <c r="A25" s="13" t="s">
        <v>24</v>
      </c>
      <c r="B25" s="22"/>
      <c r="C25" s="22"/>
      <c r="D25" s="182" t="s">
        <v>1118</v>
      </c>
      <c r="E25" s="182" t="s">
        <v>40</v>
      </c>
      <c r="F25" s="201" t="s">
        <v>1119</v>
      </c>
      <c r="G25" s="543" t="s">
        <v>12</v>
      </c>
    </row>
    <row r="26" spans="1:7" ht="14">
      <c r="A26" s="13" t="s">
        <v>25</v>
      </c>
      <c r="B26" s="22"/>
      <c r="C26" s="22"/>
      <c r="D26" s="182" t="s">
        <v>1120</v>
      </c>
      <c r="E26" s="182" t="s">
        <v>335</v>
      </c>
      <c r="F26" s="201" t="s">
        <v>1121</v>
      </c>
      <c r="G26" s="543" t="s">
        <v>12</v>
      </c>
    </row>
    <row r="27" spans="1:7">
      <c r="A27" s="11" t="s">
        <v>55</v>
      </c>
      <c r="B27" s="12"/>
      <c r="C27" s="12"/>
      <c r="D27" s="12"/>
      <c r="E27" s="12"/>
      <c r="F27" s="34"/>
      <c r="G27" s="12"/>
    </row>
    <row r="28" spans="1:7" ht="28">
      <c r="A28" s="13" t="s">
        <v>8</v>
      </c>
      <c r="B28" s="22"/>
      <c r="C28" s="22"/>
      <c r="D28" s="15" t="s">
        <v>56</v>
      </c>
      <c r="E28" s="15" t="s">
        <v>57</v>
      </c>
      <c r="F28" s="16" t="s">
        <v>58</v>
      </c>
      <c r="G28" s="27" t="s">
        <v>59</v>
      </c>
    </row>
    <row r="29" spans="1:7" ht="28">
      <c r="A29" s="35" t="s">
        <v>13</v>
      </c>
      <c r="B29" s="36"/>
      <c r="C29" s="36"/>
      <c r="D29" s="15" t="s">
        <v>60</v>
      </c>
      <c r="E29" s="16" t="s">
        <v>61</v>
      </c>
      <c r="F29" s="16" t="s">
        <v>62</v>
      </c>
      <c r="G29" s="27" t="s">
        <v>49</v>
      </c>
    </row>
    <row r="30" spans="1:7" ht="14">
      <c r="A30" s="35" t="s">
        <v>18</v>
      </c>
      <c r="B30" s="36"/>
      <c r="C30" s="36"/>
      <c r="D30" s="15" t="s">
        <v>63</v>
      </c>
      <c r="E30" s="15" t="s">
        <v>64</v>
      </c>
      <c r="F30" s="16" t="s">
        <v>65</v>
      </c>
      <c r="G30" s="29" t="s">
        <v>22</v>
      </c>
    </row>
    <row r="31" spans="1:7" ht="28">
      <c r="A31" s="13" t="s">
        <v>23</v>
      </c>
      <c r="B31" s="22"/>
      <c r="C31" s="22"/>
      <c r="D31" s="37" t="s">
        <v>66</v>
      </c>
      <c r="E31" s="37" t="s">
        <v>67</v>
      </c>
      <c r="F31" s="38" t="s">
        <v>68</v>
      </c>
      <c r="G31" s="39" t="s">
        <v>59</v>
      </c>
    </row>
    <row r="32" spans="1:7" ht="28">
      <c r="A32" s="13" t="s">
        <v>24</v>
      </c>
      <c r="B32" s="40"/>
      <c r="C32" s="40"/>
      <c r="D32" s="41" t="s">
        <v>69</v>
      </c>
      <c r="E32" s="41" t="s">
        <v>70</v>
      </c>
      <c r="F32" s="42" t="s">
        <v>71</v>
      </c>
      <c r="G32" s="33" t="s">
        <v>29</v>
      </c>
    </row>
    <row r="33" spans="1:17" ht="28">
      <c r="A33" s="13" t="s">
        <v>25</v>
      </c>
      <c r="B33" s="40"/>
      <c r="C33" s="40"/>
      <c r="D33" s="41" t="s">
        <v>72</v>
      </c>
      <c r="E33" s="41" t="s">
        <v>73</v>
      </c>
      <c r="F33" s="42" t="s">
        <v>74</v>
      </c>
      <c r="G33" s="33" t="s">
        <v>29</v>
      </c>
    </row>
    <row r="34" spans="1:17" ht="28">
      <c r="A34" s="13" t="s">
        <v>27</v>
      </c>
      <c r="B34" s="40"/>
      <c r="C34" s="40"/>
      <c r="D34" s="23" t="s">
        <v>1122</v>
      </c>
      <c r="E34" s="23" t="s">
        <v>28</v>
      </c>
      <c r="F34" s="24" t="s">
        <v>210</v>
      </c>
      <c r="G34" s="26" t="s">
        <v>29</v>
      </c>
    </row>
    <row r="35" spans="1:17" ht="28">
      <c r="A35" s="13" t="s">
        <v>30</v>
      </c>
      <c r="B35" s="40"/>
      <c r="C35" s="40"/>
      <c r="D35" s="23" t="s">
        <v>968</v>
      </c>
      <c r="E35" s="23" t="s">
        <v>53</v>
      </c>
      <c r="F35" s="24" t="s">
        <v>1123</v>
      </c>
      <c r="G35" s="26" t="s">
        <v>29</v>
      </c>
    </row>
    <row r="36" spans="1:17" ht="28">
      <c r="A36" s="13" t="s">
        <v>31</v>
      </c>
      <c r="B36" s="40"/>
      <c r="C36" s="40"/>
      <c r="D36" s="23" t="s">
        <v>964</v>
      </c>
      <c r="E36" s="23" t="s">
        <v>689</v>
      </c>
      <c r="F36" s="24" t="s">
        <v>1124</v>
      </c>
      <c r="G36" s="26" t="s">
        <v>29</v>
      </c>
    </row>
    <row r="37" spans="1:17">
      <c r="A37" s="11" t="s">
        <v>76</v>
      </c>
      <c r="B37" s="12"/>
      <c r="C37" s="12"/>
      <c r="D37" s="12"/>
      <c r="E37" s="12"/>
      <c r="F37" s="34"/>
      <c r="G37" s="12"/>
    </row>
    <row r="38" spans="1:17" ht="14">
      <c r="A38" s="13" t="s">
        <v>13</v>
      </c>
      <c r="B38" s="22"/>
      <c r="C38" s="22"/>
      <c r="D38" s="43" t="s">
        <v>77</v>
      </c>
      <c r="E38" s="43" t="s">
        <v>78</v>
      </c>
      <c r="F38" s="44" t="s">
        <v>65</v>
      </c>
      <c r="G38" s="45" t="s">
        <v>22</v>
      </c>
    </row>
    <row r="39" spans="1:17" ht="28">
      <c r="A39" s="13" t="s">
        <v>18</v>
      </c>
      <c r="B39" s="22"/>
      <c r="C39" s="22"/>
      <c r="D39" s="15" t="s">
        <v>79</v>
      </c>
      <c r="E39" s="15" t="s">
        <v>80</v>
      </c>
      <c r="F39" s="16" t="s">
        <v>81</v>
      </c>
      <c r="G39" s="27" t="s">
        <v>22</v>
      </c>
    </row>
    <row r="40" spans="1:17" ht="28">
      <c r="A40" s="35" t="s">
        <v>23</v>
      </c>
      <c r="B40" s="36"/>
      <c r="C40" s="36"/>
      <c r="D40" s="16" t="s">
        <v>82</v>
      </c>
      <c r="E40" s="16" t="s">
        <v>83</v>
      </c>
      <c r="F40" s="16" t="s">
        <v>65</v>
      </c>
      <c r="G40" s="27" t="s">
        <v>22</v>
      </c>
    </row>
    <row r="41" spans="1:17" s="46" customFormat="1" ht="42">
      <c r="A41" s="35" t="s">
        <v>24</v>
      </c>
      <c r="B41" s="36"/>
      <c r="C41" s="36"/>
      <c r="D41" s="44" t="s">
        <v>84</v>
      </c>
      <c r="E41" s="44" t="s">
        <v>85</v>
      </c>
      <c r="F41" s="44" t="s">
        <v>65</v>
      </c>
      <c r="G41" s="45" t="s">
        <v>29</v>
      </c>
      <c r="H41" s="537"/>
      <c r="I41" s="537"/>
      <c r="J41" s="537"/>
      <c r="K41" s="537"/>
      <c r="L41" s="537"/>
      <c r="M41" s="537"/>
      <c r="N41" s="537"/>
      <c r="O41" s="537"/>
      <c r="P41" s="537"/>
      <c r="Q41" s="537"/>
    </row>
    <row r="42" spans="1:17" s="46" customFormat="1" ht="28">
      <c r="A42" s="35" t="s">
        <v>27</v>
      </c>
      <c r="B42" s="36"/>
      <c r="C42" s="36"/>
      <c r="D42" s="44" t="s">
        <v>86</v>
      </c>
      <c r="E42" s="44" t="s">
        <v>87</v>
      </c>
      <c r="F42" s="44" t="s">
        <v>65</v>
      </c>
      <c r="G42" s="45" t="s">
        <v>12</v>
      </c>
    </row>
    <row r="43" spans="1:17" s="46" customFormat="1" ht="42">
      <c r="A43" s="35" t="s">
        <v>30</v>
      </c>
      <c r="B43" s="36"/>
      <c r="C43" s="36"/>
      <c r="D43" s="44" t="s">
        <v>88</v>
      </c>
      <c r="E43" s="44" t="s">
        <v>89</v>
      </c>
      <c r="F43" s="44" t="s">
        <v>65</v>
      </c>
      <c r="G43" s="29" t="s">
        <v>29</v>
      </c>
    </row>
    <row r="44" spans="1:17" s="46" customFormat="1" ht="39" customHeight="1">
      <c r="A44" s="13" t="s">
        <v>31</v>
      </c>
      <c r="B44" s="22"/>
      <c r="C44" s="22"/>
      <c r="D44" s="16" t="s">
        <v>90</v>
      </c>
      <c r="E44" s="16" t="s">
        <v>91</v>
      </c>
      <c r="F44" s="16" t="s">
        <v>65</v>
      </c>
      <c r="G44" s="17" t="s">
        <v>12</v>
      </c>
    </row>
    <row r="45" spans="1:17" s="46" customFormat="1" ht="16">
      <c r="A45" s="13" t="s">
        <v>92</v>
      </c>
      <c r="B45" s="22"/>
      <c r="C45" s="22"/>
      <c r="D45" s="16" t="s">
        <v>93</v>
      </c>
      <c r="E45" s="16" t="s">
        <v>94</v>
      </c>
      <c r="F45" s="16" t="s">
        <v>95</v>
      </c>
      <c r="G45" s="17" t="s">
        <v>96</v>
      </c>
    </row>
    <row r="46" spans="1:17" s="46" customFormat="1" ht="16">
      <c r="A46" s="35" t="s">
        <v>97</v>
      </c>
      <c r="B46" s="36"/>
      <c r="C46" s="36"/>
      <c r="D46" s="16" t="s">
        <v>98</v>
      </c>
      <c r="E46" s="16" t="s">
        <v>99</v>
      </c>
      <c r="F46" s="16" t="s">
        <v>65</v>
      </c>
      <c r="G46" s="17" t="s">
        <v>49</v>
      </c>
    </row>
    <row r="47" spans="1:17" s="46" customFormat="1" ht="28">
      <c r="A47" s="35" t="s">
        <v>100</v>
      </c>
      <c r="B47" s="36"/>
      <c r="C47" s="36"/>
      <c r="D47" s="47" t="s">
        <v>101</v>
      </c>
      <c r="E47" s="48" t="s">
        <v>102</v>
      </c>
      <c r="F47" s="49" t="s">
        <v>103</v>
      </c>
      <c r="G47" s="50" t="s">
        <v>29</v>
      </c>
    </row>
    <row r="48" spans="1:17" s="46" customFormat="1" ht="16">
      <c r="A48" s="11" t="s">
        <v>104</v>
      </c>
      <c r="B48" s="12"/>
      <c r="C48" s="12"/>
      <c r="D48" s="12"/>
      <c r="E48" s="12"/>
      <c r="F48" s="34"/>
      <c r="G48" s="12"/>
    </row>
    <row r="49" spans="1:17" s="46" customFormat="1" ht="28">
      <c r="A49" s="35" t="s">
        <v>13</v>
      </c>
      <c r="B49" s="51"/>
      <c r="C49" s="51"/>
      <c r="D49" s="43" t="s">
        <v>105</v>
      </c>
      <c r="E49" s="43" t="s">
        <v>78</v>
      </c>
      <c r="F49" s="44" t="s">
        <v>106</v>
      </c>
      <c r="G49" s="29" t="s">
        <v>22</v>
      </c>
    </row>
    <row r="50" spans="1:17" s="46" customFormat="1" ht="28">
      <c r="A50" s="13" t="s">
        <v>18</v>
      </c>
      <c r="B50" s="14"/>
      <c r="C50" s="14"/>
      <c r="D50" s="43" t="s">
        <v>107</v>
      </c>
      <c r="E50" s="43" t="s">
        <v>80</v>
      </c>
      <c r="F50" s="44" t="s">
        <v>108</v>
      </c>
      <c r="G50" s="29" t="s">
        <v>22</v>
      </c>
    </row>
    <row r="51" spans="1:17" s="46" customFormat="1" ht="42">
      <c r="A51" s="35" t="s">
        <v>23</v>
      </c>
      <c r="B51" s="51"/>
      <c r="C51" s="51"/>
      <c r="D51" s="15" t="s">
        <v>109</v>
      </c>
      <c r="E51" s="15" t="s">
        <v>110</v>
      </c>
      <c r="F51" s="16" t="s">
        <v>111</v>
      </c>
      <c r="G51" s="17" t="s">
        <v>96</v>
      </c>
    </row>
    <row r="52" spans="1:17" s="46" customFormat="1" ht="16">
      <c r="A52" s="35" t="s">
        <v>24</v>
      </c>
      <c r="B52" s="51"/>
      <c r="C52" s="51"/>
      <c r="D52" s="15" t="s">
        <v>112</v>
      </c>
      <c r="E52" s="15" t="s">
        <v>99</v>
      </c>
      <c r="F52" s="16" t="s">
        <v>113</v>
      </c>
      <c r="G52" s="17" t="s">
        <v>49</v>
      </c>
    </row>
    <row r="53" spans="1:17" s="46" customFormat="1" ht="42">
      <c r="A53" s="35" t="s">
        <v>25</v>
      </c>
      <c r="B53" s="51"/>
      <c r="C53" s="51"/>
      <c r="D53" s="43" t="s">
        <v>114</v>
      </c>
      <c r="E53" s="43" t="s">
        <v>85</v>
      </c>
      <c r="F53" s="52" t="s">
        <v>113</v>
      </c>
      <c r="G53" s="29" t="s">
        <v>29</v>
      </c>
      <c r="H53" s="537"/>
      <c r="I53" s="537"/>
      <c r="J53" s="537"/>
      <c r="K53" s="537"/>
      <c r="L53" s="537"/>
      <c r="M53" s="537"/>
      <c r="N53" s="537"/>
      <c r="O53" s="537"/>
      <c r="P53" s="537"/>
      <c r="Q53" s="537"/>
    </row>
    <row r="54" spans="1:17" s="54" customFormat="1" ht="28">
      <c r="A54" s="13" t="s">
        <v>30</v>
      </c>
      <c r="B54" s="14"/>
      <c r="C54" s="14"/>
      <c r="D54" s="43" t="s">
        <v>115</v>
      </c>
      <c r="E54" s="43" t="s">
        <v>116</v>
      </c>
      <c r="F54" s="44" t="s">
        <v>117</v>
      </c>
      <c r="G54" s="35" t="s">
        <v>12</v>
      </c>
      <c r="H54" s="53"/>
      <c r="K54" s="55"/>
      <c r="L54" s="56"/>
      <c r="M54" s="57"/>
      <c r="N54" s="58"/>
      <c r="O54" s="59"/>
      <c r="P54" s="53"/>
      <c r="Q54" s="60"/>
    </row>
    <row r="55" spans="1:17" s="54" customFormat="1" ht="28">
      <c r="A55" s="13" t="s">
        <v>31</v>
      </c>
      <c r="B55" s="14"/>
      <c r="C55" s="14"/>
      <c r="D55" s="15" t="s">
        <v>118</v>
      </c>
      <c r="E55" s="15" t="s">
        <v>102</v>
      </c>
      <c r="F55" s="16" t="s">
        <v>119</v>
      </c>
      <c r="G55" s="17" t="s">
        <v>29</v>
      </c>
      <c r="H55" s="53"/>
      <c r="K55" s="55"/>
      <c r="L55" s="56"/>
      <c r="M55" s="56"/>
      <c r="N55" s="58"/>
      <c r="O55" s="59"/>
      <c r="P55" s="53"/>
      <c r="Q55" s="60"/>
    </row>
    <row r="56" spans="1:17" s="54" customFormat="1" ht="42">
      <c r="A56" s="35" t="s">
        <v>97</v>
      </c>
      <c r="B56" s="45"/>
      <c r="C56" s="61"/>
      <c r="D56" s="43" t="s">
        <v>120</v>
      </c>
      <c r="E56" s="43" t="s">
        <v>121</v>
      </c>
      <c r="F56" s="44" t="s">
        <v>122</v>
      </c>
      <c r="G56" s="29" t="s">
        <v>12</v>
      </c>
      <c r="H56" s="53"/>
      <c r="K56" s="55"/>
      <c r="L56" s="56"/>
      <c r="M56" s="56"/>
      <c r="N56" s="58"/>
      <c r="O56" s="59"/>
      <c r="P56" s="53"/>
      <c r="Q56" s="60"/>
    </row>
    <row r="57" spans="1:17" s="54" customFormat="1" ht="42">
      <c r="A57" s="35" t="s">
        <v>123</v>
      </c>
      <c r="B57" s="45"/>
      <c r="C57" s="61"/>
      <c r="D57" s="48" t="s">
        <v>124</v>
      </c>
      <c r="E57" s="48" t="s">
        <v>125</v>
      </c>
      <c r="F57" s="62" t="s">
        <v>126</v>
      </c>
      <c r="G57" s="63" t="s">
        <v>29</v>
      </c>
      <c r="H57" s="53"/>
      <c r="K57" s="55"/>
      <c r="L57" s="56"/>
      <c r="M57" s="56"/>
      <c r="N57" s="58"/>
      <c r="O57" s="59"/>
      <c r="P57" s="53"/>
      <c r="Q57" s="60"/>
    </row>
    <row r="58" spans="1:17" s="54" customFormat="1" ht="16">
      <c r="A58" s="35" t="s">
        <v>100</v>
      </c>
      <c r="B58" s="45"/>
      <c r="C58" s="61"/>
      <c r="D58" s="43" t="s">
        <v>127</v>
      </c>
      <c r="E58" s="43" t="s">
        <v>94</v>
      </c>
      <c r="F58" s="44" t="s">
        <v>95</v>
      </c>
      <c r="G58" s="29" t="s">
        <v>12</v>
      </c>
      <c r="H58" s="53"/>
      <c r="K58" s="55"/>
      <c r="L58" s="56"/>
      <c r="M58" s="56"/>
      <c r="N58" s="58"/>
      <c r="O58" s="59"/>
      <c r="P58" s="53"/>
      <c r="Q58" s="60"/>
    </row>
    <row r="59" spans="1:17" s="54" customFormat="1" ht="16">
      <c r="A59" s="11" t="s">
        <v>128</v>
      </c>
      <c r="B59" s="12"/>
      <c r="C59" s="12"/>
      <c r="D59" s="12"/>
      <c r="E59" s="12"/>
      <c r="F59" s="34"/>
      <c r="G59" s="12"/>
      <c r="H59" s="53"/>
      <c r="K59" s="55"/>
      <c r="L59" s="56"/>
      <c r="M59" s="56"/>
      <c r="N59" s="58"/>
      <c r="O59" s="59"/>
      <c r="P59" s="53"/>
      <c r="Q59" s="60"/>
    </row>
    <row r="60" spans="1:17" s="54" customFormat="1" ht="28">
      <c r="A60" s="35" t="s">
        <v>8</v>
      </c>
      <c r="B60" s="36"/>
      <c r="C60" s="36"/>
      <c r="D60" s="64" t="s">
        <v>129</v>
      </c>
      <c r="E60" s="43" t="s">
        <v>78</v>
      </c>
      <c r="F60" s="65" t="s">
        <v>130</v>
      </c>
      <c r="G60" s="35" t="s">
        <v>22</v>
      </c>
      <c r="H60" s="66"/>
      <c r="I60" s="67"/>
      <c r="J60" s="67"/>
      <c r="K60" s="55"/>
      <c r="L60" s="56"/>
      <c r="M60" s="56"/>
      <c r="N60" s="58"/>
      <c r="O60" s="59"/>
      <c r="P60" s="53"/>
      <c r="Q60" s="60"/>
    </row>
    <row r="61" spans="1:17" s="54" customFormat="1" ht="28">
      <c r="A61" s="13" t="s">
        <v>13</v>
      </c>
      <c r="B61" s="22"/>
      <c r="C61" s="22"/>
      <c r="D61" s="15" t="s">
        <v>131</v>
      </c>
      <c r="E61" s="15" t="s">
        <v>132</v>
      </c>
      <c r="F61" s="16" t="s">
        <v>133</v>
      </c>
      <c r="G61" s="17" t="s">
        <v>22</v>
      </c>
      <c r="H61" s="53"/>
      <c r="K61" s="55"/>
      <c r="L61" s="56"/>
      <c r="M61" s="56"/>
      <c r="N61" s="58"/>
      <c r="O61" s="59"/>
      <c r="P61" s="53"/>
      <c r="Q61" s="60"/>
    </row>
    <row r="62" spans="1:17" ht="42">
      <c r="A62" s="35" t="s">
        <v>23</v>
      </c>
      <c r="B62" s="36"/>
      <c r="C62" s="36"/>
      <c r="D62" s="14" t="s">
        <v>134</v>
      </c>
      <c r="E62" s="68" t="s">
        <v>135</v>
      </c>
      <c r="F62" s="16" t="s">
        <v>136</v>
      </c>
      <c r="G62" s="29" t="s">
        <v>12</v>
      </c>
    </row>
    <row r="63" spans="1:17" ht="13.25" customHeight="1">
      <c r="A63" s="35" t="s">
        <v>27</v>
      </c>
      <c r="B63" s="36"/>
      <c r="C63" s="36"/>
      <c r="D63" s="64" t="s">
        <v>137</v>
      </c>
      <c r="E63" s="65" t="s">
        <v>94</v>
      </c>
      <c r="F63" s="44" t="s">
        <v>95</v>
      </c>
      <c r="G63" s="29" t="s">
        <v>12</v>
      </c>
    </row>
    <row r="64" spans="1:17" ht="14">
      <c r="A64" s="35" t="s">
        <v>30</v>
      </c>
      <c r="B64" s="36"/>
      <c r="C64" s="36"/>
      <c r="D64" s="51" t="s">
        <v>138</v>
      </c>
      <c r="E64" s="65" t="s">
        <v>139</v>
      </c>
      <c r="F64" s="44" t="s">
        <v>140</v>
      </c>
      <c r="G64" s="29" t="s">
        <v>12</v>
      </c>
    </row>
    <row r="65" spans="1:7" ht="14">
      <c r="A65" s="13" t="s">
        <v>31</v>
      </c>
      <c r="B65" s="22"/>
      <c r="C65" s="22"/>
      <c r="D65" s="51" t="s">
        <v>141</v>
      </c>
      <c r="E65" s="65" t="s">
        <v>142</v>
      </c>
      <c r="F65" s="44" t="s">
        <v>65</v>
      </c>
      <c r="G65" s="35" t="s">
        <v>49</v>
      </c>
    </row>
    <row r="66" spans="1:7" ht="28">
      <c r="A66" s="13" t="s">
        <v>92</v>
      </c>
      <c r="B66" s="22"/>
      <c r="C66" s="22"/>
      <c r="D66" s="69" t="s">
        <v>143</v>
      </c>
      <c r="E66" s="68" t="s">
        <v>102</v>
      </c>
      <c r="F66" s="16" t="s">
        <v>144</v>
      </c>
      <c r="G66" s="17" t="s">
        <v>29</v>
      </c>
    </row>
    <row r="67" spans="1:7">
      <c r="A67" s="11" t="s">
        <v>145</v>
      </c>
      <c r="B67" s="12"/>
      <c r="C67" s="12"/>
      <c r="D67" s="12"/>
      <c r="E67" s="12"/>
      <c r="F67" s="12"/>
      <c r="G67" s="12"/>
    </row>
    <row r="68" spans="1:7" ht="28">
      <c r="A68" s="13" t="s">
        <v>8</v>
      </c>
      <c r="B68" s="22"/>
      <c r="C68" s="22"/>
      <c r="D68" s="15" t="s">
        <v>146</v>
      </c>
      <c r="E68" s="15" t="s">
        <v>147</v>
      </c>
      <c r="F68" s="16" t="s">
        <v>148</v>
      </c>
      <c r="G68" s="17" t="s">
        <v>12</v>
      </c>
    </row>
    <row r="69" spans="1:7" ht="13.25" customHeight="1">
      <c r="A69" s="13" t="s">
        <v>13</v>
      </c>
      <c r="B69" s="22"/>
      <c r="C69" s="22"/>
      <c r="D69" s="15" t="s">
        <v>149</v>
      </c>
      <c r="E69" s="15" t="s">
        <v>94</v>
      </c>
      <c r="F69" s="16" t="s">
        <v>95</v>
      </c>
      <c r="G69" s="17" t="s">
        <v>12</v>
      </c>
    </row>
    <row r="70" spans="1:7" ht="28">
      <c r="A70" s="13" t="s">
        <v>18</v>
      </c>
      <c r="B70" s="22"/>
      <c r="C70" s="22"/>
      <c r="D70" s="15" t="s">
        <v>150</v>
      </c>
      <c r="E70" s="15" t="s">
        <v>132</v>
      </c>
      <c r="F70" s="16" t="s">
        <v>151</v>
      </c>
      <c r="G70" s="17" t="s">
        <v>22</v>
      </c>
    </row>
    <row r="71" spans="1:7" ht="28">
      <c r="A71" s="35" t="s">
        <v>23</v>
      </c>
      <c r="B71" s="36"/>
      <c r="C71" s="36"/>
      <c r="D71" s="43" t="s">
        <v>152</v>
      </c>
      <c r="E71" s="43" t="s">
        <v>153</v>
      </c>
      <c r="F71" s="44" t="s">
        <v>154</v>
      </c>
      <c r="G71" s="29" t="s">
        <v>12</v>
      </c>
    </row>
    <row r="72" spans="1:7" ht="28">
      <c r="A72" s="35" t="s">
        <v>25</v>
      </c>
      <c r="B72" s="36"/>
      <c r="C72" s="36"/>
      <c r="D72" s="43" t="s">
        <v>155</v>
      </c>
      <c r="E72" s="43" t="s">
        <v>78</v>
      </c>
      <c r="F72" s="44" t="s">
        <v>156</v>
      </c>
      <c r="G72" s="29" t="s">
        <v>22</v>
      </c>
    </row>
    <row r="73" spans="1:7" ht="42">
      <c r="A73" s="35" t="s">
        <v>30</v>
      </c>
      <c r="B73" s="36"/>
      <c r="C73" s="36"/>
      <c r="D73" s="43" t="s">
        <v>157</v>
      </c>
      <c r="E73" s="43" t="s">
        <v>125</v>
      </c>
      <c r="F73" s="44" t="s">
        <v>158</v>
      </c>
      <c r="G73" s="29" t="s">
        <v>29</v>
      </c>
    </row>
    <row r="74" spans="1:7" ht="14">
      <c r="A74" s="35" t="s">
        <v>31</v>
      </c>
      <c r="B74" s="36"/>
      <c r="C74" s="36"/>
      <c r="D74" s="43" t="s">
        <v>159</v>
      </c>
      <c r="E74" s="43" t="s">
        <v>142</v>
      </c>
      <c r="F74" s="44" t="s">
        <v>65</v>
      </c>
      <c r="G74" s="29" t="s">
        <v>49</v>
      </c>
    </row>
    <row r="75" spans="1:7" ht="42">
      <c r="A75" s="35" t="s">
        <v>97</v>
      </c>
      <c r="B75" s="36"/>
      <c r="C75" s="36"/>
      <c r="D75" s="43" t="s">
        <v>160</v>
      </c>
      <c r="E75" s="43" t="s">
        <v>161</v>
      </c>
      <c r="F75" s="44" t="s">
        <v>162</v>
      </c>
      <c r="G75" s="29" t="s">
        <v>12</v>
      </c>
    </row>
    <row r="76" spans="1:7" ht="28">
      <c r="A76" s="35" t="s">
        <v>123</v>
      </c>
      <c r="B76" s="36"/>
      <c r="C76" s="36"/>
      <c r="D76" s="43" t="s">
        <v>163</v>
      </c>
      <c r="E76" s="43" t="s">
        <v>164</v>
      </c>
      <c r="F76" s="44" t="s">
        <v>165</v>
      </c>
      <c r="G76" s="29" t="s">
        <v>29</v>
      </c>
    </row>
    <row r="77" spans="1:7" ht="23.25" customHeight="1">
      <c r="A77" s="70"/>
      <c r="B77" s="71"/>
      <c r="C77" s="71"/>
      <c r="D77" s="72"/>
      <c r="E77" s="72"/>
      <c r="F77" s="73"/>
      <c r="G77" s="73"/>
    </row>
  </sheetData>
  <mergeCells count="3">
    <mergeCell ref="A1:G1"/>
    <mergeCell ref="H41:Q41"/>
    <mergeCell ref="H53:Q53"/>
  </mergeCells>
  <pageMargins left="0.7" right="0.7" top="0.75" bottom="0.75" header="0.51180555555555496" footer="0.3"/>
  <pageSetup paperSize="9" scale="70" firstPageNumber="0" fitToHeight="0" orientation="landscape" horizontalDpi="300" verticalDpi="300" r:id="rId1"/>
  <headerFooter>
    <oddFooter>&amp;R&amp;P</oddFooter>
  </headerFooter>
  <rowBreaks count="2" manualBreakCount="2">
    <brk id="36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AE3F3"/>
    <pageSetUpPr fitToPage="1"/>
  </sheetPr>
  <dimension ref="A1:AMJ80"/>
  <sheetViews>
    <sheetView view="pageBreakPreview" workbookViewId="0">
      <pane ySplit="2" topLeftCell="A72" activePane="bottomLeft" state="frozen"/>
      <selection pane="bottomLeft" activeCell="E64" sqref="E64"/>
    </sheetView>
  </sheetViews>
  <sheetFormatPr baseColWidth="10" defaultColWidth="9.1640625" defaultRowHeight="13"/>
  <cols>
    <col min="1" max="1" width="5.5" style="74" customWidth="1"/>
    <col min="2" max="2" width="5.6640625" style="75" customWidth="1"/>
    <col min="3" max="3" width="7" style="75" customWidth="1"/>
    <col min="4" max="4" width="47" style="76" customWidth="1"/>
    <col min="5" max="5" width="49.1640625" style="76" customWidth="1"/>
    <col min="6" max="6" width="50" style="76" customWidth="1"/>
    <col min="7" max="7" width="20.5" style="77" customWidth="1"/>
    <col min="8" max="8" width="12.33203125" style="74" customWidth="1"/>
    <col min="9" max="9" width="12.6640625" style="78" customWidth="1"/>
    <col min="10" max="10" width="18.1640625" style="79" customWidth="1"/>
    <col min="11" max="12" width="18.1640625" style="80" customWidth="1"/>
    <col min="13" max="254" width="9.1640625" style="81"/>
    <col min="255" max="255" width="5.5" style="81" customWidth="1"/>
    <col min="256" max="256" width="5.6640625" style="81" customWidth="1"/>
    <col min="257" max="257" width="7" style="81" customWidth="1"/>
    <col min="258" max="258" width="47.33203125" style="81" customWidth="1"/>
    <col min="259" max="259" width="29" style="81" customWidth="1"/>
    <col min="260" max="260" width="19.83203125" style="81" customWidth="1"/>
    <col min="261" max="261" width="10.83203125" style="81" customWidth="1"/>
    <col min="262" max="262" width="12.1640625" style="81" customWidth="1"/>
    <col min="263" max="263" width="11" style="81" customWidth="1"/>
    <col min="264" max="265" width="12.33203125" style="81" customWidth="1"/>
    <col min="266" max="510" width="9.1640625" style="81"/>
    <col min="511" max="511" width="5.5" style="81" customWidth="1"/>
    <col min="512" max="512" width="5.6640625" style="81" customWidth="1"/>
    <col min="513" max="513" width="7" style="81" customWidth="1"/>
    <col min="514" max="514" width="47.33203125" style="81" customWidth="1"/>
    <col min="515" max="515" width="29" style="81" customWidth="1"/>
    <col min="516" max="516" width="19.83203125" style="81" customWidth="1"/>
    <col min="517" max="517" width="10.83203125" style="81" customWidth="1"/>
    <col min="518" max="518" width="12.1640625" style="81" customWidth="1"/>
    <col min="519" max="519" width="11" style="81" customWidth="1"/>
    <col min="520" max="521" width="12.33203125" style="81" customWidth="1"/>
    <col min="522" max="766" width="9.1640625" style="81"/>
    <col min="767" max="767" width="5.5" style="81" customWidth="1"/>
    <col min="768" max="768" width="5.6640625" style="81" customWidth="1"/>
    <col min="769" max="769" width="7" style="81" customWidth="1"/>
    <col min="770" max="770" width="47.33203125" style="81" customWidth="1"/>
    <col min="771" max="771" width="29" style="81" customWidth="1"/>
    <col min="772" max="772" width="19.83203125" style="81" customWidth="1"/>
    <col min="773" max="773" width="10.83203125" style="81" customWidth="1"/>
    <col min="774" max="774" width="12.1640625" style="81" customWidth="1"/>
    <col min="775" max="775" width="11" style="81" customWidth="1"/>
    <col min="776" max="777" width="12.33203125" style="81" customWidth="1"/>
    <col min="778" max="1022" width="9.1640625" style="81"/>
    <col min="1023" max="1023" width="5.5" style="81" customWidth="1"/>
    <col min="1024" max="1024" width="5.6640625" style="81" customWidth="1"/>
  </cols>
  <sheetData>
    <row r="1" spans="1:12" ht="24.75" customHeight="1">
      <c r="A1" s="82" t="s">
        <v>166</v>
      </c>
      <c r="B1" s="83"/>
      <c r="C1" s="83"/>
      <c r="D1" s="83"/>
      <c r="E1" s="83"/>
      <c r="F1" s="83"/>
      <c r="G1" s="84"/>
      <c r="H1" s="83"/>
      <c r="I1" s="85"/>
      <c r="J1" s="85"/>
      <c r="K1" s="86"/>
      <c r="L1" s="86"/>
    </row>
    <row r="2" spans="1:12" s="92" customFormat="1" ht="56.25" customHeight="1">
      <c r="A2" s="87" t="s">
        <v>0</v>
      </c>
      <c r="B2" s="87" t="s">
        <v>1</v>
      </c>
      <c r="C2" s="88" t="s">
        <v>2</v>
      </c>
      <c r="D2" s="87" t="s">
        <v>3</v>
      </c>
      <c r="E2" s="87" t="s">
        <v>4</v>
      </c>
      <c r="F2" s="87" t="s">
        <v>5</v>
      </c>
      <c r="G2" s="87" t="s">
        <v>6</v>
      </c>
      <c r="H2" s="89" t="s">
        <v>167</v>
      </c>
      <c r="I2" s="90" t="s">
        <v>168</v>
      </c>
      <c r="J2" s="90" t="s">
        <v>169</v>
      </c>
      <c r="K2" s="91"/>
      <c r="L2" s="91"/>
    </row>
    <row r="3" spans="1:12" ht="15.75" customHeight="1">
      <c r="A3" s="93" t="s">
        <v>7</v>
      </c>
      <c r="B3" s="94"/>
      <c r="C3" s="94"/>
      <c r="D3" s="94"/>
      <c r="E3" s="94"/>
      <c r="F3" s="94"/>
      <c r="G3" s="94"/>
      <c r="H3" s="94"/>
      <c r="I3" s="94"/>
      <c r="J3" s="94"/>
      <c r="K3" s="95"/>
      <c r="L3" s="95"/>
    </row>
    <row r="4" spans="1:12" ht="28">
      <c r="A4" s="96" t="s">
        <v>8</v>
      </c>
      <c r="B4" s="97"/>
      <c r="C4" s="97"/>
      <c r="D4" s="98" t="s">
        <v>170</v>
      </c>
      <c r="E4" s="99" t="s">
        <v>171</v>
      </c>
      <c r="F4" s="100" t="s">
        <v>113</v>
      </c>
      <c r="G4" s="101" t="s">
        <v>29</v>
      </c>
      <c r="H4" s="102">
        <v>45</v>
      </c>
      <c r="I4" s="103">
        <v>0</v>
      </c>
      <c r="J4" s="104">
        <f t="shared" ref="J4:J10" si="0">I4*H4</f>
        <v>0</v>
      </c>
      <c r="K4" s="105"/>
      <c r="L4" s="105"/>
    </row>
    <row r="5" spans="1:12" ht="28">
      <c r="A5" s="96" t="s">
        <v>13</v>
      </c>
      <c r="B5" s="97"/>
      <c r="C5" s="97"/>
      <c r="D5" s="98" t="s">
        <v>172</v>
      </c>
      <c r="E5" s="99" t="s">
        <v>171</v>
      </c>
      <c r="F5" s="100" t="s">
        <v>113</v>
      </c>
      <c r="G5" s="101" t="s">
        <v>29</v>
      </c>
      <c r="H5" s="102">
        <v>45</v>
      </c>
      <c r="I5" s="103">
        <v>0</v>
      </c>
      <c r="J5" s="104">
        <f t="shared" si="0"/>
        <v>0</v>
      </c>
      <c r="K5" s="105"/>
      <c r="L5" s="105"/>
    </row>
    <row r="6" spans="1:12" ht="28">
      <c r="A6" s="96" t="s">
        <v>18</v>
      </c>
      <c r="B6" s="97"/>
      <c r="C6" s="97"/>
      <c r="D6" s="106" t="s">
        <v>173</v>
      </c>
      <c r="E6" s="106" t="s">
        <v>174</v>
      </c>
      <c r="F6" s="106" t="s">
        <v>175</v>
      </c>
      <c r="G6" s="97" t="s">
        <v>176</v>
      </c>
      <c r="H6" s="102">
        <v>25</v>
      </c>
      <c r="I6" s="103">
        <v>0</v>
      </c>
      <c r="J6" s="104">
        <f t="shared" si="0"/>
        <v>0</v>
      </c>
      <c r="K6" s="105"/>
      <c r="L6" s="105"/>
    </row>
    <row r="7" spans="1:12" ht="28">
      <c r="A7" s="96" t="s">
        <v>23</v>
      </c>
      <c r="B7" s="97"/>
      <c r="C7" s="97"/>
      <c r="D7" s="107" t="s">
        <v>177</v>
      </c>
      <c r="E7" s="108" t="s">
        <v>26</v>
      </c>
      <c r="F7" s="109" t="s">
        <v>65</v>
      </c>
      <c r="G7" s="97" t="s">
        <v>22</v>
      </c>
      <c r="H7" s="102">
        <v>45</v>
      </c>
      <c r="I7" s="103">
        <v>0</v>
      </c>
      <c r="J7" s="104">
        <f t="shared" si="0"/>
        <v>0</v>
      </c>
      <c r="K7" s="105"/>
      <c r="L7" s="105"/>
    </row>
    <row r="8" spans="1:12" ht="28">
      <c r="A8" s="96" t="s">
        <v>24</v>
      </c>
      <c r="B8" s="97"/>
      <c r="C8" s="97"/>
      <c r="D8" s="106" t="s">
        <v>178</v>
      </c>
      <c r="E8" s="106" t="s">
        <v>179</v>
      </c>
      <c r="F8" s="106" t="s">
        <v>180</v>
      </c>
      <c r="G8" s="97" t="s">
        <v>29</v>
      </c>
      <c r="H8" s="102">
        <v>43</v>
      </c>
      <c r="I8" s="103">
        <v>0</v>
      </c>
      <c r="J8" s="104">
        <f t="shared" si="0"/>
        <v>0</v>
      </c>
      <c r="K8" s="105"/>
      <c r="L8" s="105"/>
    </row>
    <row r="9" spans="1:12" ht="28">
      <c r="A9" s="96" t="s">
        <v>25</v>
      </c>
      <c r="B9" s="97"/>
      <c r="C9" s="97"/>
      <c r="D9" s="106" t="s">
        <v>181</v>
      </c>
      <c r="E9" s="106" t="s">
        <v>15</v>
      </c>
      <c r="F9" s="106" t="s">
        <v>16</v>
      </c>
      <c r="G9" s="101" t="s">
        <v>182</v>
      </c>
      <c r="H9" s="102">
        <v>40</v>
      </c>
      <c r="I9" s="103">
        <v>0</v>
      </c>
      <c r="J9" s="104">
        <f t="shared" si="0"/>
        <v>0</v>
      </c>
      <c r="K9" s="105"/>
      <c r="L9" s="105"/>
    </row>
    <row r="10" spans="1:12" ht="28">
      <c r="A10" s="96" t="s">
        <v>27</v>
      </c>
      <c r="B10" s="97"/>
      <c r="C10" s="97"/>
      <c r="D10" s="106" t="s">
        <v>183</v>
      </c>
      <c r="E10" s="106" t="s">
        <v>184</v>
      </c>
      <c r="F10" s="106" t="s">
        <v>113</v>
      </c>
      <c r="G10" s="97" t="s">
        <v>22</v>
      </c>
      <c r="H10" s="102">
        <v>45</v>
      </c>
      <c r="I10" s="103">
        <v>0</v>
      </c>
      <c r="J10" s="104">
        <f t="shared" si="0"/>
        <v>0</v>
      </c>
      <c r="K10" s="105"/>
      <c r="L10" s="105"/>
    </row>
    <row r="11" spans="1:12" ht="18" customHeight="1">
      <c r="A11" s="93" t="s">
        <v>33</v>
      </c>
      <c r="B11" s="94"/>
      <c r="C11" s="94"/>
      <c r="D11" s="94"/>
      <c r="E11" s="94"/>
      <c r="F11" s="94"/>
      <c r="G11" s="94"/>
      <c r="H11" s="94"/>
      <c r="I11" s="110"/>
      <c r="J11" s="111"/>
      <c r="K11" s="105"/>
      <c r="L11" s="105"/>
    </row>
    <row r="12" spans="1:12" ht="28">
      <c r="A12" s="96" t="s">
        <v>8</v>
      </c>
      <c r="B12" s="112"/>
      <c r="C12" s="112"/>
      <c r="D12" s="100" t="s">
        <v>185</v>
      </c>
      <c r="E12" s="100" t="s">
        <v>186</v>
      </c>
      <c r="F12" s="109" t="s">
        <v>65</v>
      </c>
      <c r="G12" s="97" t="s">
        <v>22</v>
      </c>
      <c r="H12" s="102">
        <v>29</v>
      </c>
      <c r="I12" s="103">
        <v>0</v>
      </c>
      <c r="J12" s="104">
        <f t="shared" ref="J12:J17" si="1">I12*H12</f>
        <v>0</v>
      </c>
      <c r="K12" s="105"/>
      <c r="L12" s="105"/>
    </row>
    <row r="13" spans="1:12" ht="14">
      <c r="A13" s="96" t="s">
        <v>13</v>
      </c>
      <c r="B13" s="112"/>
      <c r="C13" s="112"/>
      <c r="D13" s="100" t="s">
        <v>187</v>
      </c>
      <c r="E13" s="113" t="s">
        <v>188</v>
      </c>
      <c r="F13" s="109" t="s">
        <v>65</v>
      </c>
      <c r="G13" s="97" t="s">
        <v>22</v>
      </c>
      <c r="H13" s="102">
        <v>29</v>
      </c>
      <c r="I13" s="103">
        <v>0</v>
      </c>
      <c r="J13" s="104">
        <f t="shared" si="1"/>
        <v>0</v>
      </c>
      <c r="K13" s="105"/>
      <c r="L13" s="105"/>
    </row>
    <row r="14" spans="1:12" ht="28">
      <c r="A14" s="96" t="s">
        <v>18</v>
      </c>
      <c r="B14" s="112"/>
      <c r="C14" s="112"/>
      <c r="D14" s="107" t="s">
        <v>189</v>
      </c>
      <c r="E14" s="100" t="s">
        <v>190</v>
      </c>
      <c r="F14" s="109" t="s">
        <v>65</v>
      </c>
      <c r="G14" s="97" t="s">
        <v>22</v>
      </c>
      <c r="H14" s="102">
        <v>29</v>
      </c>
      <c r="I14" s="103">
        <v>0</v>
      </c>
      <c r="J14" s="104">
        <f t="shared" si="1"/>
        <v>0</v>
      </c>
      <c r="K14" s="105"/>
      <c r="L14" s="105"/>
    </row>
    <row r="15" spans="1:12" ht="28">
      <c r="A15" s="96" t="s">
        <v>23</v>
      </c>
      <c r="B15" s="113"/>
      <c r="C15" s="113"/>
      <c r="D15" s="106" t="s">
        <v>191</v>
      </c>
      <c r="E15" s="106" t="s">
        <v>174</v>
      </c>
      <c r="F15" s="106" t="s">
        <v>192</v>
      </c>
      <c r="G15" s="101" t="s">
        <v>176</v>
      </c>
      <c r="H15" s="114">
        <v>22</v>
      </c>
      <c r="I15" s="103">
        <v>0</v>
      </c>
      <c r="J15" s="104">
        <f t="shared" si="1"/>
        <v>0</v>
      </c>
      <c r="K15" s="105"/>
      <c r="L15" s="105"/>
    </row>
    <row r="16" spans="1:12" ht="28">
      <c r="A16" s="96" t="s">
        <v>24</v>
      </c>
      <c r="B16" s="113"/>
      <c r="C16" s="113"/>
      <c r="D16" s="106" t="s">
        <v>193</v>
      </c>
      <c r="E16" s="106" t="s">
        <v>10</v>
      </c>
      <c r="F16" s="106" t="s">
        <v>194</v>
      </c>
      <c r="G16" s="101" t="s">
        <v>12</v>
      </c>
      <c r="H16" s="114">
        <v>27</v>
      </c>
      <c r="I16" s="103">
        <v>0</v>
      </c>
      <c r="J16" s="104">
        <f t="shared" si="1"/>
        <v>0</v>
      </c>
      <c r="K16" s="105"/>
      <c r="L16" s="105"/>
    </row>
    <row r="17" spans="1:12" ht="28">
      <c r="A17" s="96" t="s">
        <v>25</v>
      </c>
      <c r="B17" s="115"/>
      <c r="C17" s="115"/>
      <c r="D17" s="106" t="s">
        <v>195</v>
      </c>
      <c r="E17" s="106" t="s">
        <v>196</v>
      </c>
      <c r="F17" s="106" t="s">
        <v>37</v>
      </c>
      <c r="G17" s="97" t="s">
        <v>182</v>
      </c>
      <c r="H17" s="116">
        <v>28</v>
      </c>
      <c r="I17" s="103">
        <v>0</v>
      </c>
      <c r="J17" s="104">
        <f t="shared" si="1"/>
        <v>0</v>
      </c>
      <c r="K17" s="105"/>
      <c r="L17" s="105"/>
    </row>
    <row r="18" spans="1:12" ht="17.25" customHeight="1">
      <c r="A18" s="117" t="s">
        <v>42</v>
      </c>
      <c r="B18" s="118"/>
      <c r="C18" s="118"/>
      <c r="D18" s="118"/>
      <c r="E18" s="118"/>
      <c r="F18" s="118"/>
      <c r="G18" s="118"/>
      <c r="H18" s="118"/>
      <c r="I18" s="119"/>
      <c r="J18" s="111"/>
      <c r="K18" s="105"/>
      <c r="L18" s="105"/>
    </row>
    <row r="19" spans="1:12" ht="28">
      <c r="A19" s="96" t="s">
        <v>8</v>
      </c>
      <c r="B19" s="113"/>
      <c r="C19" s="113"/>
      <c r="D19" s="106" t="s">
        <v>197</v>
      </c>
      <c r="E19" s="106" t="s">
        <v>28</v>
      </c>
      <c r="F19" s="106" t="s">
        <v>198</v>
      </c>
      <c r="G19" s="120" t="s">
        <v>29</v>
      </c>
      <c r="H19" s="96">
        <v>31</v>
      </c>
      <c r="I19" s="103">
        <v>0</v>
      </c>
      <c r="J19" s="104">
        <f t="shared" ref="J19:J24" si="2">I19*H19</f>
        <v>0</v>
      </c>
      <c r="K19" s="105"/>
      <c r="L19" s="105"/>
    </row>
    <row r="20" spans="1:12" s="122" customFormat="1" ht="28">
      <c r="A20" s="96" t="s">
        <v>13</v>
      </c>
      <c r="B20" s="113"/>
      <c r="C20" s="113"/>
      <c r="D20" s="106" t="s">
        <v>52</v>
      </c>
      <c r="E20" s="106" t="s">
        <v>53</v>
      </c>
      <c r="F20" s="106" t="s">
        <v>199</v>
      </c>
      <c r="G20" s="121" t="s">
        <v>29</v>
      </c>
      <c r="H20" s="96">
        <v>31</v>
      </c>
      <c r="I20" s="103">
        <v>0</v>
      </c>
      <c r="J20" s="104">
        <f t="shared" si="2"/>
        <v>0</v>
      </c>
      <c r="K20" s="105"/>
      <c r="L20" s="105"/>
    </row>
    <row r="21" spans="1:12" s="122" customFormat="1" ht="28">
      <c r="A21" s="96" t="s">
        <v>18</v>
      </c>
      <c r="B21" s="113"/>
      <c r="C21" s="113"/>
      <c r="D21" s="106" t="s">
        <v>200</v>
      </c>
      <c r="E21" s="106" t="s">
        <v>201</v>
      </c>
      <c r="F21" s="106" t="s">
        <v>202</v>
      </c>
      <c r="G21" s="101" t="s">
        <v>29</v>
      </c>
      <c r="H21" s="96">
        <v>31</v>
      </c>
      <c r="I21" s="103">
        <v>0</v>
      </c>
      <c r="J21" s="104">
        <f t="shared" si="2"/>
        <v>0</v>
      </c>
      <c r="K21" s="105"/>
      <c r="L21" s="105"/>
    </row>
    <row r="22" spans="1:12" s="122" customFormat="1" ht="28">
      <c r="A22" s="96" t="s">
        <v>23</v>
      </c>
      <c r="B22" s="113"/>
      <c r="C22" s="113"/>
      <c r="D22" s="106" t="s">
        <v>203</v>
      </c>
      <c r="E22" s="106" t="s">
        <v>174</v>
      </c>
      <c r="F22" s="106" t="s">
        <v>204</v>
      </c>
      <c r="G22" s="121" t="s">
        <v>176</v>
      </c>
      <c r="H22" s="96">
        <v>22</v>
      </c>
      <c r="I22" s="103">
        <v>0</v>
      </c>
      <c r="J22" s="104">
        <f t="shared" si="2"/>
        <v>0</v>
      </c>
      <c r="K22" s="105"/>
      <c r="L22" s="105"/>
    </row>
    <row r="23" spans="1:12" s="122" customFormat="1" ht="28">
      <c r="A23" s="96" t="s">
        <v>24</v>
      </c>
      <c r="B23" s="113"/>
      <c r="C23" s="113"/>
      <c r="D23" s="106" t="s">
        <v>205</v>
      </c>
      <c r="E23" s="106" t="s">
        <v>44</v>
      </c>
      <c r="F23" s="106" t="s">
        <v>206</v>
      </c>
      <c r="G23" s="121" t="s">
        <v>12</v>
      </c>
      <c r="H23" s="96">
        <v>32</v>
      </c>
      <c r="I23" s="103">
        <v>0</v>
      </c>
      <c r="J23" s="104">
        <f t="shared" si="2"/>
        <v>0</v>
      </c>
      <c r="K23" s="105"/>
      <c r="L23" s="105"/>
    </row>
    <row r="24" spans="1:12" s="122" customFormat="1" ht="28">
      <c r="A24" s="96" t="s">
        <v>25</v>
      </c>
      <c r="B24" s="97"/>
      <c r="C24" s="123"/>
      <c r="D24" s="106" t="s">
        <v>207</v>
      </c>
      <c r="E24" s="106" t="s">
        <v>47</v>
      </c>
      <c r="F24" s="106" t="s">
        <v>208</v>
      </c>
      <c r="G24" s="121" t="s">
        <v>49</v>
      </c>
      <c r="H24" s="124">
        <v>32</v>
      </c>
      <c r="I24" s="103">
        <v>0</v>
      </c>
      <c r="J24" s="104">
        <f t="shared" si="2"/>
        <v>0</v>
      </c>
      <c r="K24" s="105"/>
      <c r="L24" s="105"/>
    </row>
    <row r="25" spans="1:12" s="122" customFormat="1" ht="18.75" customHeight="1">
      <c r="A25" s="93" t="s">
        <v>55</v>
      </c>
      <c r="B25" s="94"/>
      <c r="C25" s="94"/>
      <c r="D25" s="94"/>
      <c r="E25" s="94"/>
      <c r="F25" s="94"/>
      <c r="G25" s="94"/>
      <c r="H25" s="94"/>
      <c r="I25" s="119"/>
      <c r="J25" s="111"/>
      <c r="K25" s="105"/>
      <c r="L25" s="105"/>
    </row>
    <row r="26" spans="1:12" s="122" customFormat="1" ht="28">
      <c r="A26" s="96" t="s">
        <v>8</v>
      </c>
      <c r="B26" s="112"/>
      <c r="C26" s="112"/>
      <c r="D26" s="106" t="s">
        <v>209</v>
      </c>
      <c r="E26" s="106" t="s">
        <v>28</v>
      </c>
      <c r="F26" s="106" t="s">
        <v>210</v>
      </c>
      <c r="G26" s="97" t="s">
        <v>29</v>
      </c>
      <c r="H26" s="96">
        <v>26</v>
      </c>
      <c r="I26" s="103">
        <v>0</v>
      </c>
      <c r="J26" s="104">
        <f t="shared" ref="J26:J34" si="3">I26*H26</f>
        <v>0</v>
      </c>
      <c r="K26" s="105"/>
      <c r="L26" s="105"/>
    </row>
    <row r="27" spans="1:12" ht="28">
      <c r="A27" s="96" t="s">
        <v>13</v>
      </c>
      <c r="B27" s="112"/>
      <c r="C27" s="112"/>
      <c r="D27" s="106" t="s">
        <v>211</v>
      </c>
      <c r="E27" s="106" t="s">
        <v>212</v>
      </c>
      <c r="F27" s="106" t="s">
        <v>213</v>
      </c>
      <c r="G27" s="97" t="s">
        <v>29</v>
      </c>
      <c r="H27" s="96">
        <v>1</v>
      </c>
      <c r="I27" s="103">
        <v>0</v>
      </c>
      <c r="J27" s="104">
        <f t="shared" si="3"/>
        <v>0</v>
      </c>
      <c r="K27" s="105"/>
      <c r="L27" s="105"/>
    </row>
    <row r="28" spans="1:12" s="122" customFormat="1" ht="28">
      <c r="A28" s="96" t="s">
        <v>18</v>
      </c>
      <c r="B28" s="125"/>
      <c r="C28" s="125"/>
      <c r="D28" s="106" t="s">
        <v>214</v>
      </c>
      <c r="E28" s="106" t="s">
        <v>215</v>
      </c>
      <c r="F28" s="106" t="s">
        <v>216</v>
      </c>
      <c r="G28" s="121" t="s">
        <v>29</v>
      </c>
      <c r="H28" s="96">
        <v>26</v>
      </c>
      <c r="I28" s="103">
        <v>0</v>
      </c>
      <c r="J28" s="104">
        <f t="shared" si="3"/>
        <v>0</v>
      </c>
      <c r="K28" s="105"/>
      <c r="L28" s="105"/>
    </row>
    <row r="29" spans="1:12" s="122" customFormat="1" ht="42">
      <c r="A29" s="96" t="s">
        <v>23</v>
      </c>
      <c r="B29" s="121"/>
      <c r="C29" s="121"/>
      <c r="D29" s="106" t="s">
        <v>217</v>
      </c>
      <c r="E29" s="106" t="s">
        <v>218</v>
      </c>
      <c r="F29" s="106" t="s">
        <v>219</v>
      </c>
      <c r="G29" s="121" t="s">
        <v>29</v>
      </c>
      <c r="H29" s="96">
        <v>1</v>
      </c>
      <c r="I29" s="103">
        <v>0</v>
      </c>
      <c r="J29" s="104">
        <f t="shared" si="3"/>
        <v>0</v>
      </c>
      <c r="K29" s="105"/>
      <c r="L29" s="105"/>
    </row>
    <row r="30" spans="1:12" s="122" customFormat="1" ht="28">
      <c r="A30" s="96" t="s">
        <v>24</v>
      </c>
      <c r="B30" s="121"/>
      <c r="C30" s="121"/>
      <c r="D30" s="126" t="s">
        <v>220</v>
      </c>
      <c r="E30" s="126" t="s">
        <v>174</v>
      </c>
      <c r="F30" s="106" t="s">
        <v>221</v>
      </c>
      <c r="G30" s="121" t="s">
        <v>176</v>
      </c>
      <c r="H30" s="96">
        <v>24</v>
      </c>
      <c r="I30" s="103">
        <v>0</v>
      </c>
      <c r="J30" s="104">
        <f t="shared" si="3"/>
        <v>0</v>
      </c>
      <c r="K30" s="105"/>
      <c r="L30" s="105"/>
    </row>
    <row r="31" spans="1:12" s="122" customFormat="1" ht="14">
      <c r="A31" s="96" t="s">
        <v>25</v>
      </c>
      <c r="B31" s="121"/>
      <c r="C31" s="121"/>
      <c r="D31" s="126" t="s">
        <v>222</v>
      </c>
      <c r="E31" s="126" t="s">
        <v>223</v>
      </c>
      <c r="F31" s="106" t="s">
        <v>224</v>
      </c>
      <c r="G31" s="121" t="s">
        <v>12</v>
      </c>
      <c r="H31" s="96">
        <v>30</v>
      </c>
      <c r="I31" s="103">
        <v>0</v>
      </c>
      <c r="J31" s="104">
        <f t="shared" si="3"/>
        <v>0</v>
      </c>
      <c r="K31" s="105"/>
      <c r="L31" s="105"/>
    </row>
    <row r="32" spans="1:12" s="122" customFormat="1" ht="28">
      <c r="A32" s="96" t="s">
        <v>27</v>
      </c>
      <c r="B32" s="121"/>
      <c r="C32" s="121"/>
      <c r="D32" s="106" t="s">
        <v>60</v>
      </c>
      <c r="E32" s="106" t="s">
        <v>47</v>
      </c>
      <c r="F32" s="106" t="s">
        <v>225</v>
      </c>
      <c r="G32" s="121" t="s">
        <v>49</v>
      </c>
      <c r="H32" s="96">
        <v>30</v>
      </c>
      <c r="I32" s="103">
        <v>0</v>
      </c>
      <c r="J32" s="104">
        <f t="shared" si="3"/>
        <v>0</v>
      </c>
      <c r="K32" s="105"/>
      <c r="L32" s="105"/>
    </row>
    <row r="33" spans="1:12" s="122" customFormat="1" ht="28">
      <c r="A33" s="96" t="s">
        <v>30</v>
      </c>
      <c r="B33" s="121"/>
      <c r="C33" s="121"/>
      <c r="D33" s="126" t="s">
        <v>69</v>
      </c>
      <c r="E33" s="106" t="s">
        <v>226</v>
      </c>
      <c r="F33" s="106" t="s">
        <v>227</v>
      </c>
      <c r="G33" s="121" t="s">
        <v>29</v>
      </c>
      <c r="H33" s="96">
        <v>13</v>
      </c>
      <c r="I33" s="103">
        <v>0</v>
      </c>
      <c r="J33" s="104">
        <f t="shared" si="3"/>
        <v>0</v>
      </c>
      <c r="K33" s="105"/>
      <c r="L33" s="105"/>
    </row>
    <row r="34" spans="1:12" s="122" customFormat="1" ht="28">
      <c r="A34" s="96" t="s">
        <v>31</v>
      </c>
      <c r="B34" s="121"/>
      <c r="C34" s="121"/>
      <c r="D34" s="126" t="s">
        <v>228</v>
      </c>
      <c r="E34" s="106" t="s">
        <v>229</v>
      </c>
      <c r="F34" s="106" t="s">
        <v>230</v>
      </c>
      <c r="G34" s="121" t="s">
        <v>12</v>
      </c>
      <c r="H34" s="96">
        <v>8</v>
      </c>
      <c r="I34" s="103">
        <v>0</v>
      </c>
      <c r="J34" s="104">
        <f t="shared" si="3"/>
        <v>0</v>
      </c>
      <c r="K34" s="105"/>
      <c r="L34" s="105"/>
    </row>
    <row r="35" spans="1:12" s="122" customFormat="1">
      <c r="A35" s="94" t="s">
        <v>76</v>
      </c>
      <c r="B35" s="94"/>
      <c r="C35" s="94"/>
      <c r="D35" s="94"/>
      <c r="E35" s="94"/>
      <c r="F35" s="94"/>
      <c r="G35" s="94"/>
      <c r="H35" s="94"/>
      <c r="I35" s="119"/>
      <c r="J35" s="111"/>
      <c r="K35" s="105"/>
      <c r="L35" s="105"/>
    </row>
    <row r="36" spans="1:12" s="122" customFormat="1" ht="28">
      <c r="A36" s="96" t="s">
        <v>8</v>
      </c>
      <c r="B36" s="127"/>
      <c r="C36" s="96"/>
      <c r="D36" s="106" t="s">
        <v>231</v>
      </c>
      <c r="E36" s="106" t="s">
        <v>232</v>
      </c>
      <c r="F36" s="106" t="s">
        <v>233</v>
      </c>
      <c r="G36" s="97" t="s">
        <v>29</v>
      </c>
      <c r="H36" s="102">
        <v>42</v>
      </c>
      <c r="I36" s="103">
        <v>0</v>
      </c>
      <c r="J36" s="104">
        <f t="shared" ref="J36:J44" si="4">I36*H36</f>
        <v>0</v>
      </c>
      <c r="K36" s="105"/>
      <c r="L36" s="105"/>
    </row>
    <row r="37" spans="1:12" s="122" customFormat="1" ht="28">
      <c r="A37" s="96" t="s">
        <v>13</v>
      </c>
      <c r="B37" s="127"/>
      <c r="C37" s="123"/>
      <c r="D37" s="99" t="s">
        <v>234</v>
      </c>
      <c r="E37" s="99" t="s">
        <v>235</v>
      </c>
      <c r="F37" s="99" t="s">
        <v>236</v>
      </c>
      <c r="G37" s="101" t="s">
        <v>12</v>
      </c>
      <c r="H37" s="102">
        <v>45</v>
      </c>
      <c r="I37" s="103">
        <v>0</v>
      </c>
      <c r="J37" s="104">
        <f t="shared" si="4"/>
        <v>0</v>
      </c>
      <c r="K37" s="105"/>
      <c r="L37" s="105"/>
    </row>
    <row r="38" spans="1:12" ht="14">
      <c r="A38" s="96" t="s">
        <v>18</v>
      </c>
      <c r="B38" s="128"/>
      <c r="C38" s="123"/>
      <c r="D38" s="106" t="s">
        <v>237</v>
      </c>
      <c r="E38" s="106" t="s">
        <v>238</v>
      </c>
      <c r="F38" s="106" t="s">
        <v>239</v>
      </c>
      <c r="G38" s="121" t="s">
        <v>240</v>
      </c>
      <c r="H38" s="102">
        <v>43</v>
      </c>
      <c r="I38" s="103">
        <v>0</v>
      </c>
      <c r="J38" s="104">
        <f t="shared" si="4"/>
        <v>0</v>
      </c>
      <c r="K38" s="105"/>
      <c r="L38" s="105"/>
    </row>
    <row r="39" spans="1:12" ht="14">
      <c r="A39" s="96" t="s">
        <v>23</v>
      </c>
      <c r="B39" s="128"/>
      <c r="C39" s="123"/>
      <c r="D39" s="106" t="s">
        <v>241</v>
      </c>
      <c r="E39" s="106" t="s">
        <v>80</v>
      </c>
      <c r="F39" s="106" t="s">
        <v>81</v>
      </c>
      <c r="G39" s="97" t="s">
        <v>22</v>
      </c>
      <c r="H39" s="102">
        <v>41</v>
      </c>
      <c r="I39" s="103">
        <v>0</v>
      </c>
      <c r="J39" s="104">
        <f t="shared" si="4"/>
        <v>0</v>
      </c>
      <c r="K39" s="105"/>
      <c r="L39" s="105"/>
    </row>
    <row r="40" spans="1:12" ht="28">
      <c r="A40" s="96" t="s">
        <v>24</v>
      </c>
      <c r="B40" s="128"/>
      <c r="C40" s="97"/>
      <c r="D40" s="106" t="s">
        <v>242</v>
      </c>
      <c r="E40" s="106" t="s">
        <v>243</v>
      </c>
      <c r="F40" s="106" t="s">
        <v>244</v>
      </c>
      <c r="G40" s="101" t="s">
        <v>245</v>
      </c>
      <c r="H40" s="102">
        <v>46</v>
      </c>
      <c r="I40" s="103">
        <v>0</v>
      </c>
      <c r="J40" s="104">
        <f t="shared" si="4"/>
        <v>0</v>
      </c>
      <c r="K40" s="105"/>
      <c r="L40" s="105"/>
    </row>
    <row r="41" spans="1:12" ht="28">
      <c r="A41" s="96" t="s">
        <v>25</v>
      </c>
      <c r="B41" s="101"/>
      <c r="C41" s="99"/>
      <c r="D41" s="129" t="s">
        <v>246</v>
      </c>
      <c r="E41" s="106" t="s">
        <v>99</v>
      </c>
      <c r="F41" s="130" t="s">
        <v>247</v>
      </c>
      <c r="G41" s="121" t="s">
        <v>49</v>
      </c>
      <c r="H41" s="102">
        <v>35</v>
      </c>
      <c r="I41" s="103">
        <v>0</v>
      </c>
      <c r="J41" s="104">
        <f t="shared" si="4"/>
        <v>0</v>
      </c>
      <c r="K41" s="105"/>
      <c r="L41" s="105"/>
    </row>
    <row r="42" spans="1:12" ht="14">
      <c r="A42" s="96" t="s">
        <v>27</v>
      </c>
      <c r="B42" s="101"/>
      <c r="C42" s="99"/>
      <c r="D42" s="106" t="s">
        <v>248</v>
      </c>
      <c r="E42" s="106" t="s">
        <v>249</v>
      </c>
      <c r="F42" s="106" t="s">
        <v>250</v>
      </c>
      <c r="G42" s="101" t="s">
        <v>12</v>
      </c>
      <c r="H42" s="102">
        <v>10</v>
      </c>
      <c r="I42" s="103">
        <v>0</v>
      </c>
      <c r="J42" s="104">
        <f t="shared" si="4"/>
        <v>0</v>
      </c>
      <c r="K42" s="105"/>
      <c r="L42" s="105"/>
    </row>
    <row r="43" spans="1:12" ht="28">
      <c r="A43" s="96" t="s">
        <v>30</v>
      </c>
      <c r="B43" s="101"/>
      <c r="C43" s="99"/>
      <c r="D43" s="106" t="s">
        <v>251</v>
      </c>
      <c r="E43" s="106" t="s">
        <v>102</v>
      </c>
      <c r="F43" s="106" t="s">
        <v>252</v>
      </c>
      <c r="G43" s="97" t="s">
        <v>29</v>
      </c>
      <c r="H43" s="102">
        <v>24</v>
      </c>
      <c r="I43" s="103">
        <v>0</v>
      </c>
      <c r="J43" s="104">
        <f t="shared" si="4"/>
        <v>0</v>
      </c>
      <c r="K43" s="105"/>
      <c r="L43" s="105"/>
    </row>
    <row r="44" spans="1:12" ht="28">
      <c r="A44" s="96" t="s">
        <v>31</v>
      </c>
      <c r="B44" s="101"/>
      <c r="C44" s="99"/>
      <c r="D44" s="106" t="s">
        <v>253</v>
      </c>
      <c r="E44" s="131" t="s">
        <v>94</v>
      </c>
      <c r="F44" s="130" t="s">
        <v>254</v>
      </c>
      <c r="G44" s="101" t="s">
        <v>12</v>
      </c>
      <c r="H44" s="102">
        <v>43</v>
      </c>
      <c r="I44" s="103">
        <v>0</v>
      </c>
      <c r="J44" s="104">
        <f t="shared" si="4"/>
        <v>0</v>
      </c>
      <c r="K44" s="105"/>
      <c r="L44" s="105"/>
    </row>
    <row r="45" spans="1:12">
      <c r="A45" s="94" t="s">
        <v>255</v>
      </c>
      <c r="B45" s="94"/>
      <c r="C45" s="94"/>
      <c r="D45" s="94"/>
      <c r="E45" s="94"/>
      <c r="F45" s="94"/>
      <c r="G45" s="94"/>
      <c r="H45" s="94"/>
      <c r="I45" s="119"/>
      <c r="J45" s="111"/>
      <c r="K45" s="105"/>
      <c r="L45" s="105"/>
    </row>
    <row r="46" spans="1:12" ht="42">
      <c r="A46" s="132" t="s">
        <v>8</v>
      </c>
      <c r="B46" s="132"/>
      <c r="C46" s="133"/>
      <c r="D46" s="106" t="s">
        <v>256</v>
      </c>
      <c r="E46" s="106" t="s">
        <v>257</v>
      </c>
      <c r="F46" s="106" t="s">
        <v>111</v>
      </c>
      <c r="G46" s="101" t="s">
        <v>12</v>
      </c>
      <c r="H46" s="134">
        <v>42</v>
      </c>
      <c r="I46" s="103">
        <v>0</v>
      </c>
      <c r="J46" s="104">
        <f t="shared" ref="J46:J52" si="5">I46*H46</f>
        <v>0</v>
      </c>
      <c r="K46" s="105"/>
      <c r="L46" s="105"/>
    </row>
    <row r="47" spans="1:12" s="136" customFormat="1" ht="28">
      <c r="A47" s="132" t="s">
        <v>13</v>
      </c>
      <c r="B47" s="132"/>
      <c r="C47" s="135"/>
      <c r="D47" s="106" t="s">
        <v>258</v>
      </c>
      <c r="E47" s="106" t="s">
        <v>259</v>
      </c>
      <c r="F47" s="106" t="s">
        <v>260</v>
      </c>
      <c r="G47" s="101" t="s">
        <v>12</v>
      </c>
      <c r="H47" s="134">
        <v>42</v>
      </c>
      <c r="I47" s="103">
        <v>0</v>
      </c>
      <c r="J47" s="104">
        <f t="shared" si="5"/>
        <v>0</v>
      </c>
      <c r="K47" s="105"/>
      <c r="L47" s="105"/>
    </row>
    <row r="48" spans="1:12" s="136" customFormat="1" ht="28">
      <c r="A48" s="132" t="s">
        <v>18</v>
      </c>
      <c r="B48" s="120"/>
      <c r="C48" s="135"/>
      <c r="D48" s="106" t="s">
        <v>261</v>
      </c>
      <c r="E48" s="106" t="s">
        <v>262</v>
      </c>
      <c r="F48" s="106" t="s">
        <v>263</v>
      </c>
      <c r="G48" s="101" t="s">
        <v>12</v>
      </c>
      <c r="H48" s="134">
        <v>42</v>
      </c>
      <c r="I48" s="103">
        <v>0</v>
      </c>
      <c r="J48" s="104">
        <f t="shared" si="5"/>
        <v>0</v>
      </c>
      <c r="K48" s="105"/>
      <c r="L48" s="105"/>
    </row>
    <row r="49" spans="1:12" s="136" customFormat="1" ht="14">
      <c r="A49" s="132" t="s">
        <v>23</v>
      </c>
      <c r="B49" s="120"/>
      <c r="C49" s="135"/>
      <c r="D49" s="106" t="s">
        <v>264</v>
      </c>
      <c r="E49" s="106" t="s">
        <v>265</v>
      </c>
      <c r="F49" s="106" t="s">
        <v>266</v>
      </c>
      <c r="G49" s="101" t="s">
        <v>12</v>
      </c>
      <c r="H49" s="134">
        <v>41</v>
      </c>
      <c r="I49" s="103">
        <v>0</v>
      </c>
      <c r="J49" s="104">
        <f t="shared" si="5"/>
        <v>0</v>
      </c>
      <c r="K49" s="105"/>
      <c r="L49" s="105"/>
    </row>
    <row r="50" spans="1:12" ht="14">
      <c r="A50" s="132" t="s">
        <v>24</v>
      </c>
      <c r="B50" s="120"/>
      <c r="C50" s="135"/>
      <c r="D50" s="106" t="s">
        <v>267</v>
      </c>
      <c r="E50" s="106" t="s">
        <v>80</v>
      </c>
      <c r="F50" s="106" t="s">
        <v>108</v>
      </c>
      <c r="G50" s="97" t="s">
        <v>22</v>
      </c>
      <c r="H50" s="134">
        <v>43</v>
      </c>
      <c r="I50" s="103">
        <v>0</v>
      </c>
      <c r="J50" s="104">
        <f t="shared" si="5"/>
        <v>0</v>
      </c>
      <c r="K50" s="105"/>
      <c r="L50" s="105"/>
    </row>
    <row r="51" spans="1:12" ht="28">
      <c r="A51" s="132" t="s">
        <v>25</v>
      </c>
      <c r="B51" s="125"/>
      <c r="C51" s="137"/>
      <c r="D51" s="106" t="s">
        <v>268</v>
      </c>
      <c r="E51" s="106" t="s">
        <v>269</v>
      </c>
      <c r="F51" s="106" t="s">
        <v>270</v>
      </c>
      <c r="G51" s="120" t="s">
        <v>245</v>
      </c>
      <c r="H51" s="134">
        <v>43</v>
      </c>
      <c r="I51" s="103">
        <v>0</v>
      </c>
      <c r="J51" s="104">
        <f t="shared" si="5"/>
        <v>0</v>
      </c>
      <c r="K51" s="105"/>
      <c r="L51" s="105"/>
    </row>
    <row r="52" spans="1:12" ht="28">
      <c r="A52" s="132" t="s">
        <v>27</v>
      </c>
      <c r="B52" s="137"/>
      <c r="C52" s="137"/>
      <c r="D52" s="130" t="s">
        <v>271</v>
      </c>
      <c r="E52" s="106" t="s">
        <v>272</v>
      </c>
      <c r="F52" s="106" t="s">
        <v>273</v>
      </c>
      <c r="G52" s="101" t="s">
        <v>12</v>
      </c>
      <c r="H52" s="134">
        <v>10</v>
      </c>
      <c r="I52" s="103">
        <v>0</v>
      </c>
      <c r="J52" s="104">
        <f t="shared" si="5"/>
        <v>0</v>
      </c>
      <c r="K52" s="105"/>
      <c r="L52" s="105"/>
    </row>
    <row r="53" spans="1:12" ht="28">
      <c r="A53" s="132" t="s">
        <v>30</v>
      </c>
      <c r="B53" s="137"/>
      <c r="C53" s="137"/>
      <c r="D53" s="106" t="s">
        <v>274</v>
      </c>
      <c r="E53" s="106" t="s">
        <v>102</v>
      </c>
      <c r="F53" s="106" t="s">
        <v>275</v>
      </c>
      <c r="G53" s="97" t="s">
        <v>29</v>
      </c>
      <c r="H53" s="134">
        <v>6</v>
      </c>
      <c r="I53" s="103">
        <v>0</v>
      </c>
      <c r="J53" s="104">
        <v>0</v>
      </c>
      <c r="K53" s="105"/>
      <c r="L53" s="105"/>
    </row>
    <row r="54" spans="1:12">
      <c r="A54" s="94" t="s">
        <v>276</v>
      </c>
      <c r="B54" s="94"/>
      <c r="C54" s="94"/>
      <c r="D54" s="94"/>
      <c r="E54" s="94"/>
      <c r="F54" s="94"/>
      <c r="G54" s="94"/>
      <c r="H54" s="94"/>
      <c r="I54" s="119"/>
      <c r="J54" s="111"/>
      <c r="K54" s="105"/>
      <c r="L54" s="105"/>
    </row>
    <row r="55" spans="1:12" ht="28">
      <c r="A55" s="132" t="s">
        <v>8</v>
      </c>
      <c r="B55" s="125"/>
      <c r="C55" s="137"/>
      <c r="D55" s="106" t="s">
        <v>277</v>
      </c>
      <c r="E55" s="106" t="s">
        <v>135</v>
      </c>
      <c r="F55" s="106" t="s">
        <v>136</v>
      </c>
      <c r="G55" s="101" t="s">
        <v>12</v>
      </c>
      <c r="H55" s="134">
        <v>46</v>
      </c>
      <c r="I55" s="103">
        <v>0</v>
      </c>
      <c r="J55" s="104">
        <f t="shared" ref="J55:J65" si="6">I55*H55</f>
        <v>0</v>
      </c>
      <c r="K55" s="105"/>
      <c r="L55" s="105"/>
    </row>
    <row r="56" spans="1:12" s="136" customFormat="1" ht="28">
      <c r="A56" s="132" t="s">
        <v>13</v>
      </c>
      <c r="B56" s="125"/>
      <c r="C56" s="137"/>
      <c r="D56" s="106" t="s">
        <v>278</v>
      </c>
      <c r="E56" s="106" t="s">
        <v>279</v>
      </c>
      <c r="F56" s="106" t="s">
        <v>280</v>
      </c>
      <c r="G56" s="101" t="s">
        <v>12</v>
      </c>
      <c r="H56" s="134">
        <v>46</v>
      </c>
      <c r="I56" s="103">
        <v>0</v>
      </c>
      <c r="J56" s="104">
        <f t="shared" si="6"/>
        <v>0</v>
      </c>
      <c r="K56" s="105"/>
      <c r="L56" s="105"/>
    </row>
    <row r="57" spans="1:12" ht="28">
      <c r="A57" s="132" t="s">
        <v>18</v>
      </c>
      <c r="B57" s="125"/>
      <c r="C57" s="125"/>
      <c r="D57" s="106" t="s">
        <v>281</v>
      </c>
      <c r="E57" s="106" t="s">
        <v>282</v>
      </c>
      <c r="F57" s="106" t="s">
        <v>283</v>
      </c>
      <c r="G57" s="97" t="s">
        <v>22</v>
      </c>
      <c r="H57" s="134">
        <v>44</v>
      </c>
      <c r="I57" s="103">
        <v>0</v>
      </c>
      <c r="J57" s="104">
        <f t="shared" si="6"/>
        <v>0</v>
      </c>
      <c r="K57" s="105"/>
      <c r="L57" s="105"/>
    </row>
    <row r="58" spans="1:12" ht="28">
      <c r="A58" s="132" t="s">
        <v>23</v>
      </c>
      <c r="B58" s="125"/>
      <c r="C58" s="137"/>
      <c r="D58" s="106" t="s">
        <v>284</v>
      </c>
      <c r="E58" s="106" t="s">
        <v>285</v>
      </c>
      <c r="F58" s="106" t="s">
        <v>286</v>
      </c>
      <c r="G58" s="97" t="s">
        <v>29</v>
      </c>
      <c r="H58" s="134">
        <v>45</v>
      </c>
      <c r="I58" s="103">
        <v>0</v>
      </c>
      <c r="J58" s="104">
        <f t="shared" si="6"/>
        <v>0</v>
      </c>
      <c r="K58" s="105"/>
      <c r="L58" s="105"/>
    </row>
    <row r="59" spans="1:12" ht="14">
      <c r="A59" s="132" t="s">
        <v>24</v>
      </c>
      <c r="B59" s="125"/>
      <c r="C59" s="137"/>
      <c r="D59" s="106" t="s">
        <v>287</v>
      </c>
      <c r="E59" s="106" t="s">
        <v>288</v>
      </c>
      <c r="F59" s="106" t="s">
        <v>289</v>
      </c>
      <c r="G59" s="97" t="str">
        <f>+G58</f>
        <v>Školska knjiga d.d.</v>
      </c>
      <c r="H59" s="134">
        <v>2</v>
      </c>
      <c r="I59" s="103">
        <v>0</v>
      </c>
      <c r="J59" s="104">
        <f t="shared" si="6"/>
        <v>0</v>
      </c>
      <c r="K59" s="105"/>
      <c r="L59" s="105"/>
    </row>
    <row r="60" spans="1:12" ht="28">
      <c r="A60" s="132" t="s">
        <v>25</v>
      </c>
      <c r="B60" s="138"/>
      <c r="C60" s="116"/>
      <c r="D60" s="106" t="s">
        <v>290</v>
      </c>
      <c r="E60" s="106" t="s">
        <v>291</v>
      </c>
      <c r="F60" s="106" t="s">
        <v>292</v>
      </c>
      <c r="G60" s="101" t="s">
        <v>12</v>
      </c>
      <c r="H60" s="134">
        <v>48</v>
      </c>
      <c r="I60" s="103">
        <v>0</v>
      </c>
      <c r="J60" s="104">
        <f t="shared" si="6"/>
        <v>0</v>
      </c>
      <c r="K60" s="105"/>
      <c r="L60" s="105"/>
    </row>
    <row r="61" spans="1:12" ht="14">
      <c r="A61" s="132" t="s">
        <v>27</v>
      </c>
      <c r="B61" s="128"/>
      <c r="C61" s="139"/>
      <c r="D61" s="106" t="s">
        <v>293</v>
      </c>
      <c r="E61" s="106" t="s">
        <v>294</v>
      </c>
      <c r="F61" s="106" t="s">
        <v>295</v>
      </c>
      <c r="G61" s="101" t="s">
        <v>12</v>
      </c>
      <c r="H61" s="102">
        <v>40</v>
      </c>
      <c r="I61" s="103">
        <v>0</v>
      </c>
      <c r="J61" s="104">
        <f t="shared" si="6"/>
        <v>0</v>
      </c>
      <c r="K61" s="105"/>
      <c r="L61" s="105"/>
    </row>
    <row r="62" spans="1:12" ht="28">
      <c r="A62" s="132" t="s">
        <v>30</v>
      </c>
      <c r="B62" s="128"/>
      <c r="C62" s="140"/>
      <c r="D62" s="106" t="s">
        <v>296</v>
      </c>
      <c r="E62" s="106" t="s">
        <v>132</v>
      </c>
      <c r="F62" s="106" t="s">
        <v>133</v>
      </c>
      <c r="G62" s="97" t="s">
        <v>22</v>
      </c>
      <c r="H62" s="102">
        <v>47</v>
      </c>
      <c r="I62" s="103">
        <v>0</v>
      </c>
      <c r="J62" s="104">
        <f t="shared" si="6"/>
        <v>0</v>
      </c>
      <c r="K62" s="105"/>
      <c r="L62" s="105"/>
    </row>
    <row r="63" spans="1:12" ht="28">
      <c r="A63" s="132" t="s">
        <v>31</v>
      </c>
      <c r="B63" s="128"/>
      <c r="C63" s="140"/>
      <c r="D63" s="106" t="s">
        <v>297</v>
      </c>
      <c r="E63" s="106" t="s">
        <v>298</v>
      </c>
      <c r="F63" s="106" t="s">
        <v>299</v>
      </c>
      <c r="G63" s="120" t="s">
        <v>245</v>
      </c>
      <c r="H63" s="102">
        <v>7</v>
      </c>
      <c r="I63" s="103">
        <v>0</v>
      </c>
      <c r="J63" s="104">
        <f t="shared" si="6"/>
        <v>0</v>
      </c>
      <c r="K63" s="105"/>
      <c r="L63" s="105"/>
    </row>
    <row r="64" spans="1:12" ht="28">
      <c r="A64" s="132" t="s">
        <v>92</v>
      </c>
      <c r="B64" s="128"/>
      <c r="C64" s="140"/>
      <c r="D64" s="106" t="s">
        <v>300</v>
      </c>
      <c r="E64" s="106" t="s">
        <v>102</v>
      </c>
      <c r="F64" s="106" t="s">
        <v>301</v>
      </c>
      <c r="G64" s="97" t="s">
        <v>29</v>
      </c>
      <c r="H64" s="102">
        <v>4</v>
      </c>
      <c r="I64" s="103">
        <v>0</v>
      </c>
      <c r="J64" s="104">
        <f t="shared" si="6"/>
        <v>0</v>
      </c>
      <c r="K64" s="105"/>
      <c r="L64" s="105"/>
    </row>
    <row r="65" spans="1:12" ht="28">
      <c r="A65" s="132" t="s">
        <v>97</v>
      </c>
      <c r="B65" s="128"/>
      <c r="C65" s="140"/>
      <c r="D65" s="130" t="s">
        <v>302</v>
      </c>
      <c r="E65" s="106" t="s">
        <v>272</v>
      </c>
      <c r="F65" s="106" t="s">
        <v>303</v>
      </c>
      <c r="G65" s="101" t="s">
        <v>12</v>
      </c>
      <c r="H65" s="102">
        <v>13</v>
      </c>
      <c r="I65" s="103">
        <v>0</v>
      </c>
      <c r="J65" s="104">
        <f t="shared" si="6"/>
        <v>0</v>
      </c>
      <c r="K65" s="105"/>
      <c r="L65" s="105"/>
    </row>
    <row r="66" spans="1:12">
      <c r="A66" s="94" t="s">
        <v>304</v>
      </c>
      <c r="B66" s="94"/>
      <c r="C66" s="94"/>
      <c r="D66" s="94"/>
      <c r="E66" s="94"/>
      <c r="F66" s="94"/>
      <c r="G66" s="94"/>
      <c r="H66" s="94"/>
      <c r="I66" s="119"/>
      <c r="J66" s="111"/>
      <c r="K66" s="105"/>
      <c r="L66" s="105"/>
    </row>
    <row r="67" spans="1:12" ht="28">
      <c r="A67" s="96" t="s">
        <v>8</v>
      </c>
      <c r="B67" s="98"/>
      <c r="C67" s="98"/>
      <c r="D67" s="106" t="s">
        <v>305</v>
      </c>
      <c r="E67" s="106" t="s">
        <v>135</v>
      </c>
      <c r="F67" s="106" t="s">
        <v>306</v>
      </c>
      <c r="G67" s="120" t="s">
        <v>12</v>
      </c>
      <c r="H67" s="102">
        <v>49</v>
      </c>
      <c r="I67" s="103">
        <v>0</v>
      </c>
      <c r="J67" s="104">
        <f t="shared" ref="J67:J75" si="7">I67*H67</f>
        <v>0</v>
      </c>
      <c r="K67" s="105"/>
      <c r="L67" s="105"/>
    </row>
    <row r="68" spans="1:12" ht="28">
      <c r="A68" s="96" t="s">
        <v>13</v>
      </c>
      <c r="B68" s="98"/>
      <c r="C68" s="100"/>
      <c r="D68" s="106" t="s">
        <v>307</v>
      </c>
      <c r="E68" s="106" t="s">
        <v>308</v>
      </c>
      <c r="F68" s="106" t="s">
        <v>309</v>
      </c>
      <c r="G68" s="120" t="s">
        <v>12</v>
      </c>
      <c r="H68" s="102">
        <v>49</v>
      </c>
      <c r="I68" s="103">
        <v>0</v>
      </c>
      <c r="J68" s="104">
        <f t="shared" si="7"/>
        <v>0</v>
      </c>
      <c r="K68" s="105"/>
      <c r="L68" s="105"/>
    </row>
    <row r="69" spans="1:12" s="136" customFormat="1" ht="28">
      <c r="A69" s="96" t="s">
        <v>18</v>
      </c>
      <c r="B69" s="100"/>
      <c r="C69" s="112"/>
      <c r="D69" s="106" t="s">
        <v>310</v>
      </c>
      <c r="E69" s="106" t="s">
        <v>311</v>
      </c>
      <c r="F69" s="106" t="s">
        <v>312</v>
      </c>
      <c r="G69" s="97" t="str">
        <f>+G71</f>
        <v>Školska knjiga d.d.</v>
      </c>
      <c r="H69" s="102">
        <v>47</v>
      </c>
      <c r="I69" s="103">
        <v>0</v>
      </c>
      <c r="J69" s="104">
        <f t="shared" si="7"/>
        <v>0</v>
      </c>
      <c r="K69" s="105"/>
      <c r="L69" s="105"/>
    </row>
    <row r="70" spans="1:12" s="136" customFormat="1" ht="28">
      <c r="A70" s="96" t="s">
        <v>23</v>
      </c>
      <c r="B70" s="112"/>
      <c r="C70" s="112"/>
      <c r="D70" s="106" t="s">
        <v>313</v>
      </c>
      <c r="E70" s="106" t="s">
        <v>314</v>
      </c>
      <c r="F70" s="106" t="s">
        <v>315</v>
      </c>
      <c r="G70" s="120" t="s">
        <v>12</v>
      </c>
      <c r="H70" s="102">
        <v>50</v>
      </c>
      <c r="I70" s="103">
        <v>0</v>
      </c>
      <c r="J70" s="104">
        <f t="shared" si="7"/>
        <v>0</v>
      </c>
      <c r="K70" s="105"/>
      <c r="L70" s="105"/>
    </row>
    <row r="71" spans="1:12" ht="14">
      <c r="A71" s="96" t="s">
        <v>24</v>
      </c>
      <c r="B71" s="101"/>
      <c r="C71" s="99"/>
      <c r="D71" s="106" t="s">
        <v>316</v>
      </c>
      <c r="E71" s="106" t="s">
        <v>317</v>
      </c>
      <c r="F71" s="106" t="s">
        <v>318</v>
      </c>
      <c r="G71" s="97" t="s">
        <v>29</v>
      </c>
      <c r="H71" s="102">
        <v>40</v>
      </c>
      <c r="I71" s="103">
        <v>0</v>
      </c>
      <c r="J71" s="104">
        <f t="shared" si="7"/>
        <v>0</v>
      </c>
      <c r="K71" s="105"/>
      <c r="L71" s="105"/>
    </row>
    <row r="72" spans="1:12" ht="14">
      <c r="A72" s="96" t="s">
        <v>25</v>
      </c>
      <c r="B72" s="101"/>
      <c r="C72" s="112"/>
      <c r="D72" s="106" t="s">
        <v>319</v>
      </c>
      <c r="E72" s="106" t="s">
        <v>320</v>
      </c>
      <c r="F72" s="106" t="s">
        <v>151</v>
      </c>
      <c r="G72" s="121" t="s">
        <v>22</v>
      </c>
      <c r="H72" s="102">
        <v>50</v>
      </c>
      <c r="I72" s="103">
        <v>0</v>
      </c>
      <c r="J72" s="104">
        <f t="shared" si="7"/>
        <v>0</v>
      </c>
      <c r="K72" s="105"/>
      <c r="L72" s="105"/>
    </row>
    <row r="73" spans="1:12" ht="28">
      <c r="A73" s="96" t="s">
        <v>27</v>
      </c>
      <c r="B73" s="101"/>
      <c r="C73" s="112"/>
      <c r="D73" s="106" t="s">
        <v>321</v>
      </c>
      <c r="E73" s="106" t="s">
        <v>298</v>
      </c>
      <c r="F73" s="106" t="s">
        <v>322</v>
      </c>
      <c r="G73" s="121" t="s">
        <v>245</v>
      </c>
      <c r="H73" s="102">
        <v>18</v>
      </c>
      <c r="I73" s="103">
        <v>0</v>
      </c>
      <c r="J73" s="104">
        <f t="shared" si="7"/>
        <v>0</v>
      </c>
      <c r="K73" s="105"/>
      <c r="L73" s="105"/>
    </row>
    <row r="74" spans="1:12" ht="28">
      <c r="A74" s="96" t="s">
        <v>30</v>
      </c>
      <c r="B74" s="101"/>
      <c r="C74" s="112"/>
      <c r="D74" s="106" t="s">
        <v>163</v>
      </c>
      <c r="E74" s="106" t="s">
        <v>323</v>
      </c>
      <c r="F74" s="106" t="s">
        <v>324</v>
      </c>
      <c r="G74" s="121" t="s">
        <v>12</v>
      </c>
      <c r="H74" s="102">
        <v>2</v>
      </c>
      <c r="I74" s="103">
        <v>0</v>
      </c>
      <c r="J74" s="104">
        <f t="shared" si="7"/>
        <v>0</v>
      </c>
      <c r="K74" s="105"/>
      <c r="L74" s="105"/>
    </row>
    <row r="75" spans="1:12" ht="28">
      <c r="A75" s="96" t="s">
        <v>31</v>
      </c>
      <c r="B75" s="101"/>
      <c r="C75" s="112"/>
      <c r="D75" s="106" t="s">
        <v>325</v>
      </c>
      <c r="E75" s="106" t="s">
        <v>70</v>
      </c>
      <c r="F75" s="106" t="s">
        <v>326</v>
      </c>
      <c r="G75" s="97" t="s">
        <v>29</v>
      </c>
      <c r="H75" s="102">
        <v>8</v>
      </c>
      <c r="I75" s="103">
        <v>0</v>
      </c>
      <c r="J75" s="104">
        <f t="shared" si="7"/>
        <v>0</v>
      </c>
      <c r="K75" s="105"/>
      <c r="L75" s="105"/>
    </row>
    <row r="76" spans="1:12" ht="27" customHeight="1">
      <c r="A76" s="141"/>
      <c r="B76" s="141"/>
      <c r="C76" s="141"/>
      <c r="D76" s="141"/>
      <c r="E76" s="141"/>
      <c r="F76" s="141"/>
      <c r="G76" s="141"/>
      <c r="H76" s="141"/>
      <c r="I76" s="142" t="s">
        <v>327</v>
      </c>
      <c r="J76" s="143">
        <f>SUM(J4:J75)</f>
        <v>0</v>
      </c>
      <c r="K76" s="105"/>
      <c r="L76" s="105"/>
    </row>
    <row r="77" spans="1:12">
      <c r="A77" s="144"/>
      <c r="B77" s="144"/>
      <c r="C77" s="144"/>
      <c r="D77" s="145"/>
      <c r="E77" s="145"/>
      <c r="F77" s="145"/>
      <c r="G77" s="145"/>
      <c r="H77" s="145"/>
      <c r="I77" s="145"/>
      <c r="J77" s="145"/>
      <c r="K77" s="105"/>
      <c r="L77" s="105"/>
    </row>
    <row r="78" spans="1:12">
      <c r="K78" s="105"/>
      <c r="L78" s="105"/>
    </row>
    <row r="79" spans="1:12" ht="30" customHeight="1"/>
    <row r="80" spans="1:12" s="147" customFormat="1">
      <c r="A80" s="74"/>
      <c r="B80" s="75"/>
      <c r="C80" s="75"/>
      <c r="D80" s="76"/>
      <c r="E80" s="76"/>
      <c r="F80" s="76"/>
      <c r="G80" s="77"/>
      <c r="H80" s="74"/>
      <c r="I80" s="78"/>
      <c r="J80" s="79"/>
      <c r="K80" s="146"/>
      <c r="L80" s="146"/>
    </row>
  </sheetData>
  <pageMargins left="0.7" right="0.7" top="0.75" bottom="0.75" header="0.51180555555555496" footer="0.3"/>
  <pageSetup paperSize="9" scale="54" firstPageNumber="0" fitToHeight="0" orientation="landscape" horizontalDpi="300" verticalDpi="3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B183"/>
    <pageSetUpPr fitToPage="1"/>
  </sheetPr>
  <dimension ref="A1:AMJ97"/>
  <sheetViews>
    <sheetView view="pageBreakPreview" zoomScaleNormal="80" workbookViewId="0">
      <pane xSplit="4" ySplit="2" topLeftCell="E30" activePane="bottomRight" state="frozen"/>
      <selection pane="topRight" activeCell="E1" sqref="E1"/>
      <selection pane="bottomLeft" activeCell="A30" sqref="A30"/>
      <selection pane="bottomRight" activeCell="E32" sqref="E32"/>
    </sheetView>
  </sheetViews>
  <sheetFormatPr baseColWidth="10" defaultColWidth="9.1640625" defaultRowHeight="15"/>
  <cols>
    <col min="1" max="1" width="4.5" style="74" customWidth="1"/>
    <col min="2" max="2" width="8.33203125" style="148" customWidth="1"/>
    <col min="3" max="3" width="14" style="148" customWidth="1"/>
    <col min="4" max="4" width="53.33203125" style="76" customWidth="1"/>
    <col min="5" max="5" width="52.5" style="76" customWidth="1"/>
    <col min="6" max="6" width="41.1640625" style="76" customWidth="1"/>
    <col min="7" max="7" width="21" style="149" customWidth="1"/>
    <col min="8" max="8" width="11.6640625" style="74" customWidth="1"/>
    <col min="9" max="9" width="12.5" style="74" customWidth="1"/>
    <col min="10" max="10" width="12.5" style="150" customWidth="1"/>
    <col min="11" max="11" width="33.33203125" style="151" customWidth="1"/>
    <col min="12" max="12" width="9.1640625" style="152"/>
    <col min="13" max="256" width="9.1640625" style="5"/>
    <col min="257" max="257" width="4.83203125" style="5" customWidth="1"/>
    <col min="258" max="258" width="5.1640625" style="5" customWidth="1"/>
    <col min="259" max="259" width="8" style="5" customWidth="1"/>
    <col min="260" max="260" width="54.33203125" style="5" customWidth="1"/>
    <col min="261" max="261" width="31.5" style="5" customWidth="1"/>
    <col min="262" max="262" width="25" style="5" customWidth="1"/>
    <col min="263" max="263" width="19.1640625" style="5" customWidth="1"/>
    <col min="264" max="264" width="11" style="5" customWidth="1"/>
    <col min="265" max="265" width="11.6640625" style="5" customWidth="1"/>
    <col min="266" max="266" width="12" style="5" customWidth="1"/>
    <col min="267" max="512" width="9.1640625" style="5"/>
    <col min="513" max="513" width="4.83203125" style="5" customWidth="1"/>
    <col min="514" max="514" width="5.1640625" style="5" customWidth="1"/>
    <col min="515" max="515" width="8" style="5" customWidth="1"/>
    <col min="516" max="516" width="54.33203125" style="5" customWidth="1"/>
    <col min="517" max="517" width="31.5" style="5" customWidth="1"/>
    <col min="518" max="518" width="25" style="5" customWidth="1"/>
    <col min="519" max="519" width="19.1640625" style="5" customWidth="1"/>
    <col min="520" max="520" width="11" style="5" customWidth="1"/>
    <col min="521" max="521" width="11.6640625" style="5" customWidth="1"/>
    <col min="522" max="522" width="12" style="5" customWidth="1"/>
    <col min="523" max="768" width="9.1640625" style="5"/>
    <col min="769" max="769" width="4.83203125" style="5" customWidth="1"/>
    <col min="770" max="770" width="5.1640625" style="5" customWidth="1"/>
    <col min="771" max="771" width="8" style="5" customWidth="1"/>
    <col min="772" max="772" width="54.33203125" style="5" customWidth="1"/>
    <col min="773" max="773" width="31.5" style="5" customWidth="1"/>
    <col min="774" max="774" width="25" style="5" customWidth="1"/>
    <col min="775" max="775" width="19.1640625" style="5" customWidth="1"/>
    <col min="776" max="776" width="11" style="5" customWidth="1"/>
    <col min="777" max="777" width="11.6640625" style="5" customWidth="1"/>
    <col min="778" max="778" width="12" style="5" customWidth="1"/>
    <col min="779" max="1024" width="9.1640625" style="5"/>
  </cols>
  <sheetData>
    <row r="1" spans="1:13" s="161" customFormat="1" ht="21.75" customHeight="1">
      <c r="A1" s="153" t="s">
        <v>328</v>
      </c>
      <c r="B1" s="154"/>
      <c r="C1" s="154"/>
      <c r="D1" s="155"/>
      <c r="E1" s="155"/>
      <c r="F1" s="155"/>
      <c r="G1" s="156"/>
      <c r="H1" s="157"/>
      <c r="I1" s="157"/>
      <c r="J1" s="158"/>
      <c r="K1" s="159"/>
      <c r="L1" s="160"/>
    </row>
    <row r="2" spans="1:13" s="166" customFormat="1" ht="42">
      <c r="A2" s="87" t="s">
        <v>0</v>
      </c>
      <c r="B2" s="162" t="s">
        <v>1</v>
      </c>
      <c r="C2" s="163" t="s">
        <v>2</v>
      </c>
      <c r="D2" s="87" t="s">
        <v>3</v>
      </c>
      <c r="E2" s="87" t="s">
        <v>4</v>
      </c>
      <c r="F2" s="87" t="s">
        <v>5</v>
      </c>
      <c r="G2" s="87" t="s">
        <v>6</v>
      </c>
      <c r="H2" s="89" t="s">
        <v>167</v>
      </c>
      <c r="I2" s="164" t="s">
        <v>168</v>
      </c>
      <c r="J2" s="164" t="s">
        <v>169</v>
      </c>
      <c r="K2" s="159"/>
      <c r="L2" s="165"/>
    </row>
    <row r="3" spans="1:13" s="176" customFormat="1" ht="14">
      <c r="A3" s="167"/>
      <c r="B3" s="168"/>
      <c r="C3" s="169" t="s">
        <v>329</v>
      </c>
      <c r="D3" s="170"/>
      <c r="E3" s="170"/>
      <c r="F3" s="170"/>
      <c r="G3" s="171"/>
      <c r="H3" s="172"/>
      <c r="I3" s="172"/>
      <c r="J3" s="173"/>
      <c r="K3" s="174"/>
      <c r="L3" s="175"/>
    </row>
    <row r="4" spans="1:13">
      <c r="A4" s="93" t="s">
        <v>7</v>
      </c>
      <c r="B4" s="93"/>
      <c r="C4" s="93"/>
      <c r="D4" s="93"/>
      <c r="E4" s="93"/>
      <c r="F4" s="93"/>
      <c r="G4" s="93"/>
      <c r="H4" s="93"/>
      <c r="I4" s="93"/>
      <c r="J4" s="93"/>
    </row>
    <row r="5" spans="1:13" s="21" customFormat="1" ht="29">
      <c r="A5" s="13" t="s">
        <v>8</v>
      </c>
      <c r="B5" s="177"/>
      <c r="C5" s="177"/>
      <c r="D5" s="99" t="s">
        <v>330</v>
      </c>
      <c r="E5" s="99" t="s">
        <v>28</v>
      </c>
      <c r="F5" s="99" t="s">
        <v>331</v>
      </c>
      <c r="G5" s="18" t="s">
        <v>22</v>
      </c>
      <c r="H5" s="97">
        <v>98</v>
      </c>
      <c r="I5" s="178">
        <v>0</v>
      </c>
      <c r="J5" s="179">
        <f t="shared" ref="J5:J11" si="0">H5*I5</f>
        <v>0</v>
      </c>
      <c r="K5" s="180"/>
      <c r="L5" s="181"/>
      <c r="M5" s="181"/>
    </row>
    <row r="6" spans="1:13" ht="29">
      <c r="A6" s="13" t="s">
        <v>13</v>
      </c>
      <c r="B6" s="177"/>
      <c r="C6" s="177"/>
      <c r="D6" s="99" t="s">
        <v>332</v>
      </c>
      <c r="E6" s="99" t="s">
        <v>333</v>
      </c>
      <c r="F6" s="99" t="s">
        <v>32</v>
      </c>
      <c r="G6" s="18" t="s">
        <v>29</v>
      </c>
      <c r="H6" s="97">
        <v>2</v>
      </c>
      <c r="I6" s="178">
        <v>0</v>
      </c>
      <c r="J6" s="179">
        <f t="shared" si="0"/>
        <v>0</v>
      </c>
    </row>
    <row r="7" spans="1:13">
      <c r="A7" s="13" t="s">
        <v>18</v>
      </c>
      <c r="B7" s="177"/>
      <c r="C7" s="177"/>
      <c r="D7" s="99" t="s">
        <v>334</v>
      </c>
      <c r="E7" s="182" t="s">
        <v>335</v>
      </c>
      <c r="F7" s="99" t="s">
        <v>65</v>
      </c>
      <c r="G7" s="17" t="s">
        <v>12</v>
      </c>
      <c r="H7" s="97">
        <v>98</v>
      </c>
      <c r="I7" s="178">
        <v>0</v>
      </c>
      <c r="J7" s="179">
        <f t="shared" si="0"/>
        <v>0</v>
      </c>
    </row>
    <row r="8" spans="1:13">
      <c r="A8" s="13" t="s">
        <v>23</v>
      </c>
      <c r="B8" s="177"/>
      <c r="C8" s="177"/>
      <c r="D8" s="99" t="s">
        <v>336</v>
      </c>
      <c r="E8" s="183" t="s">
        <v>337</v>
      </c>
      <c r="F8" s="184" t="s">
        <v>65</v>
      </c>
      <c r="G8" s="185" t="s">
        <v>29</v>
      </c>
      <c r="H8" s="97">
        <v>98</v>
      </c>
      <c r="I8" s="178">
        <v>0</v>
      </c>
      <c r="J8" s="179">
        <f t="shared" si="0"/>
        <v>0</v>
      </c>
    </row>
    <row r="9" spans="1:13" ht="29">
      <c r="A9" s="13" t="s">
        <v>24</v>
      </c>
      <c r="B9" s="177">
        <v>125993</v>
      </c>
      <c r="C9" s="186">
        <v>3000207989</v>
      </c>
      <c r="D9" s="99" t="s">
        <v>338</v>
      </c>
      <c r="E9" s="106" t="s">
        <v>179</v>
      </c>
      <c r="F9" s="106" t="s">
        <v>180</v>
      </c>
      <c r="G9" s="97" t="s">
        <v>29</v>
      </c>
      <c r="H9" s="97">
        <v>98</v>
      </c>
      <c r="I9" s="178">
        <v>0</v>
      </c>
      <c r="J9" s="179">
        <f t="shared" si="0"/>
        <v>0</v>
      </c>
    </row>
    <row r="10" spans="1:13" ht="29">
      <c r="A10" s="13" t="s">
        <v>25</v>
      </c>
      <c r="B10" s="186">
        <v>971</v>
      </c>
      <c r="C10" s="186">
        <v>126079</v>
      </c>
      <c r="D10" s="99" t="s">
        <v>181</v>
      </c>
      <c r="E10" s="99" t="s">
        <v>339</v>
      </c>
      <c r="F10" s="99" t="s">
        <v>65</v>
      </c>
      <c r="G10" s="18" t="s">
        <v>340</v>
      </c>
      <c r="H10" s="97">
        <v>75</v>
      </c>
      <c r="I10" s="178">
        <v>0</v>
      </c>
      <c r="J10" s="179">
        <f t="shared" si="0"/>
        <v>0</v>
      </c>
    </row>
    <row r="11" spans="1:13" ht="29">
      <c r="A11" s="13" t="s">
        <v>27</v>
      </c>
      <c r="B11" s="186" t="s">
        <v>341</v>
      </c>
      <c r="C11" s="186" t="s">
        <v>342</v>
      </c>
      <c r="D11" s="99" t="s">
        <v>343</v>
      </c>
      <c r="E11" s="99" t="s">
        <v>344</v>
      </c>
      <c r="F11" s="99" t="s">
        <v>65</v>
      </c>
      <c r="G11" s="18" t="s">
        <v>29</v>
      </c>
      <c r="H11" s="97">
        <v>60</v>
      </c>
      <c r="I11" s="178">
        <v>0</v>
      </c>
      <c r="J11" s="179">
        <f t="shared" si="0"/>
        <v>0</v>
      </c>
    </row>
    <row r="12" spans="1:13">
      <c r="A12" s="187" t="s">
        <v>33</v>
      </c>
      <c r="B12" s="187"/>
      <c r="C12" s="187"/>
      <c r="D12" s="187"/>
      <c r="E12" s="187"/>
      <c r="F12" s="187"/>
      <c r="G12" s="187"/>
      <c r="H12" s="93"/>
      <c r="I12" s="93"/>
      <c r="J12" s="93"/>
    </row>
    <row r="13" spans="1:13" ht="29">
      <c r="A13" s="13" t="s">
        <v>8</v>
      </c>
      <c r="B13" s="186"/>
      <c r="C13" s="186"/>
      <c r="D13" s="99" t="s">
        <v>345</v>
      </c>
      <c r="E13" s="99" t="s">
        <v>346</v>
      </c>
      <c r="F13" s="99" t="s">
        <v>347</v>
      </c>
      <c r="G13" s="18" t="s">
        <v>29</v>
      </c>
      <c r="H13" s="102">
        <v>4</v>
      </c>
      <c r="I13" s="178">
        <v>0</v>
      </c>
      <c r="J13" s="179">
        <f t="shared" ref="J13:J19" si="1">H13*I13</f>
        <v>0</v>
      </c>
    </row>
    <row r="14" spans="1:13" ht="29">
      <c r="A14" s="13" t="s">
        <v>13</v>
      </c>
      <c r="B14" s="186">
        <v>4799</v>
      </c>
      <c r="C14" s="186">
        <v>7059</v>
      </c>
      <c r="D14" s="99" t="s">
        <v>348</v>
      </c>
      <c r="E14" s="99" t="s">
        <v>53</v>
      </c>
      <c r="F14" s="99" t="s">
        <v>349</v>
      </c>
      <c r="G14" s="18" t="s">
        <v>29</v>
      </c>
      <c r="H14" s="102">
        <v>95</v>
      </c>
      <c r="I14" s="178">
        <v>0</v>
      </c>
      <c r="J14" s="179">
        <f t="shared" si="1"/>
        <v>0</v>
      </c>
    </row>
    <row r="15" spans="1:13" ht="29">
      <c r="A15" s="13" t="s">
        <v>18</v>
      </c>
      <c r="B15" s="186"/>
      <c r="C15" s="186"/>
      <c r="D15" s="99" t="s">
        <v>350</v>
      </c>
      <c r="E15" s="99" t="s">
        <v>333</v>
      </c>
      <c r="F15" s="99" t="s">
        <v>32</v>
      </c>
      <c r="G15" s="18" t="s">
        <v>29</v>
      </c>
      <c r="H15" s="97">
        <v>95</v>
      </c>
      <c r="I15" s="178">
        <v>0</v>
      </c>
      <c r="J15" s="179">
        <f t="shared" si="1"/>
        <v>0</v>
      </c>
    </row>
    <row r="16" spans="1:13" s="190" customFormat="1">
      <c r="A16" s="13" t="s">
        <v>23</v>
      </c>
      <c r="B16" s="177"/>
      <c r="C16" s="186"/>
      <c r="D16" s="99" t="s">
        <v>351</v>
      </c>
      <c r="E16" s="99" t="s">
        <v>201</v>
      </c>
      <c r="F16" s="99" t="s">
        <v>65</v>
      </c>
      <c r="G16" s="18" t="s">
        <v>29</v>
      </c>
      <c r="H16" s="120">
        <v>4</v>
      </c>
      <c r="I16" s="178">
        <v>0</v>
      </c>
      <c r="J16" s="179">
        <f t="shared" si="1"/>
        <v>0</v>
      </c>
      <c r="K16" s="188"/>
      <c r="L16" s="189"/>
    </row>
    <row r="17" spans="1:12" ht="29">
      <c r="A17" s="13" t="s">
        <v>24</v>
      </c>
      <c r="B17" s="186">
        <v>13536</v>
      </c>
      <c r="C17" s="186">
        <v>126994</v>
      </c>
      <c r="D17" s="99" t="s">
        <v>352</v>
      </c>
      <c r="E17" s="99" t="s">
        <v>353</v>
      </c>
      <c r="F17" s="99" t="s">
        <v>65</v>
      </c>
      <c r="G17" s="18" t="s">
        <v>29</v>
      </c>
      <c r="H17" s="102">
        <v>98</v>
      </c>
      <c r="I17" s="178">
        <v>0</v>
      </c>
      <c r="J17" s="179">
        <f t="shared" si="1"/>
        <v>0</v>
      </c>
    </row>
    <row r="18" spans="1:12" ht="29">
      <c r="A18" s="13" t="s">
        <v>25</v>
      </c>
      <c r="B18" s="191">
        <v>998</v>
      </c>
      <c r="C18" s="191">
        <v>126721</v>
      </c>
      <c r="D18" s="192" t="s">
        <v>195</v>
      </c>
      <c r="E18" s="193" t="s">
        <v>354</v>
      </c>
      <c r="F18" s="193" t="s">
        <v>65</v>
      </c>
      <c r="G18" s="18" t="s">
        <v>340</v>
      </c>
      <c r="H18" s="102">
        <v>83</v>
      </c>
      <c r="I18" s="178">
        <v>0</v>
      </c>
      <c r="J18" s="179">
        <f t="shared" si="1"/>
        <v>0</v>
      </c>
    </row>
    <row r="19" spans="1:12" ht="29">
      <c r="A19" s="13" t="s">
        <v>27</v>
      </c>
      <c r="B19" s="191" t="s">
        <v>355</v>
      </c>
      <c r="C19" s="191" t="s">
        <v>356</v>
      </c>
      <c r="D19" s="192" t="s">
        <v>357</v>
      </c>
      <c r="E19" s="194" t="s">
        <v>358</v>
      </c>
      <c r="F19" s="195" t="s">
        <v>113</v>
      </c>
      <c r="G19" s="196" t="s">
        <v>29</v>
      </c>
      <c r="H19" s="102">
        <v>66</v>
      </c>
      <c r="I19" s="178">
        <v>0</v>
      </c>
      <c r="J19" s="179">
        <f t="shared" si="1"/>
        <v>0</v>
      </c>
    </row>
    <row r="20" spans="1:12" s="190" customFormat="1">
      <c r="A20" s="118" t="s">
        <v>42</v>
      </c>
      <c r="B20" s="197"/>
      <c r="C20" s="197"/>
      <c r="D20" s="198"/>
      <c r="E20" s="198"/>
      <c r="F20" s="198"/>
      <c r="G20" s="199"/>
      <c r="H20" s="118"/>
      <c r="I20" s="118"/>
      <c r="J20" s="200"/>
      <c r="K20" s="188"/>
      <c r="L20" s="189"/>
    </row>
    <row r="21" spans="1:12" s="21" customFormat="1" ht="29">
      <c r="A21" s="13" t="s">
        <v>8</v>
      </c>
      <c r="B21" s="177"/>
      <c r="C21" s="186"/>
      <c r="D21" s="99" t="s">
        <v>359</v>
      </c>
      <c r="E21" s="106" t="s">
        <v>53</v>
      </c>
      <c r="F21" s="106" t="s">
        <v>199</v>
      </c>
      <c r="G21" s="121" t="s">
        <v>29</v>
      </c>
      <c r="H21" s="120">
        <v>81</v>
      </c>
      <c r="I21" s="178">
        <v>0</v>
      </c>
      <c r="J21" s="179">
        <f>H21*I21</f>
        <v>0</v>
      </c>
      <c r="K21" s="180"/>
      <c r="L21" s="181"/>
    </row>
    <row r="22" spans="1:12" ht="29">
      <c r="A22" s="13" t="s">
        <v>13</v>
      </c>
      <c r="B22" s="177"/>
      <c r="C22" s="186"/>
      <c r="D22" s="99" t="s">
        <v>360</v>
      </c>
      <c r="E22" s="182" t="s">
        <v>361</v>
      </c>
      <c r="F22" s="201" t="s">
        <v>362</v>
      </c>
      <c r="G22" s="13" t="s">
        <v>22</v>
      </c>
      <c r="H22" s="120">
        <v>4</v>
      </c>
      <c r="I22" s="178">
        <v>0</v>
      </c>
      <c r="J22" s="179">
        <f>H22*I22</f>
        <v>0</v>
      </c>
    </row>
    <row r="23" spans="1:12" s="190" customFormat="1">
      <c r="A23" s="13" t="s">
        <v>18</v>
      </c>
      <c r="B23" s="177"/>
      <c r="C23" s="186" t="s">
        <v>363</v>
      </c>
      <c r="D23" s="99" t="s">
        <v>200</v>
      </c>
      <c r="E23" s="99" t="s">
        <v>201</v>
      </c>
      <c r="F23" s="99" t="s">
        <v>65</v>
      </c>
      <c r="G23" s="18" t="s">
        <v>29</v>
      </c>
      <c r="H23" s="120">
        <v>4</v>
      </c>
      <c r="I23" s="178">
        <v>0</v>
      </c>
      <c r="J23" s="179">
        <f>H23*I23</f>
        <v>0</v>
      </c>
      <c r="K23" s="188"/>
      <c r="L23" s="189"/>
    </row>
    <row r="24" spans="1:12" s="190" customFormat="1" ht="29">
      <c r="A24" s="13" t="s">
        <v>23</v>
      </c>
      <c r="B24" s="186">
        <v>13538</v>
      </c>
      <c r="C24" s="186">
        <v>126995</v>
      </c>
      <c r="D24" s="99" t="s">
        <v>364</v>
      </c>
      <c r="E24" s="99" t="s">
        <v>365</v>
      </c>
      <c r="F24" s="99" t="s">
        <v>65</v>
      </c>
      <c r="G24" s="18" t="s">
        <v>29</v>
      </c>
      <c r="H24" s="120">
        <v>81</v>
      </c>
      <c r="I24" s="178">
        <v>0</v>
      </c>
      <c r="J24" s="179">
        <f>H24*I24</f>
        <v>0</v>
      </c>
      <c r="K24" s="188"/>
      <c r="L24" s="189"/>
    </row>
    <row r="25" spans="1:12" s="21" customFormat="1" ht="29">
      <c r="A25" s="13" t="s">
        <v>24</v>
      </c>
      <c r="B25" s="186"/>
      <c r="C25" s="186">
        <v>126700</v>
      </c>
      <c r="D25" s="99" t="s">
        <v>366</v>
      </c>
      <c r="E25" s="99" t="s">
        <v>367</v>
      </c>
      <c r="F25" s="99" t="s">
        <v>65</v>
      </c>
      <c r="G25" s="202" t="s">
        <v>368</v>
      </c>
      <c r="H25" s="120">
        <v>67</v>
      </c>
      <c r="I25" s="178">
        <v>0</v>
      </c>
      <c r="J25" s="179">
        <f>H25*I25</f>
        <v>0</v>
      </c>
      <c r="K25" s="180"/>
      <c r="L25" s="181"/>
    </row>
    <row r="26" spans="1:12" s="21" customFormat="1">
      <c r="A26" s="94" t="s">
        <v>55</v>
      </c>
      <c r="B26" s="203"/>
      <c r="C26" s="203"/>
      <c r="D26" s="94"/>
      <c r="E26" s="94"/>
      <c r="F26" s="94"/>
      <c r="G26" s="204"/>
      <c r="H26" s="94"/>
      <c r="I26" s="94"/>
      <c r="J26" s="205"/>
      <c r="K26" s="180"/>
      <c r="L26" s="181"/>
    </row>
    <row r="27" spans="1:12" s="21" customFormat="1" ht="29">
      <c r="A27" s="13" t="s">
        <v>8</v>
      </c>
      <c r="B27" s="177"/>
      <c r="C27" s="177" t="s">
        <v>369</v>
      </c>
      <c r="D27" s="99" t="s">
        <v>370</v>
      </c>
      <c r="E27" s="99" t="s">
        <v>371</v>
      </c>
      <c r="F27" s="99" t="s">
        <v>65</v>
      </c>
      <c r="G27" s="18" t="s">
        <v>29</v>
      </c>
      <c r="H27" s="97">
        <v>112</v>
      </c>
      <c r="I27" s="178">
        <v>0</v>
      </c>
      <c r="J27" s="179">
        <f t="shared" ref="J27:J36" si="2">H27*I27</f>
        <v>0</v>
      </c>
      <c r="K27" s="180"/>
      <c r="L27" s="181"/>
    </row>
    <row r="28" spans="1:12" s="21" customFormat="1">
      <c r="A28" s="13" t="s">
        <v>13</v>
      </c>
      <c r="B28" s="177"/>
      <c r="C28" s="177" t="s">
        <v>363</v>
      </c>
      <c r="D28" s="99" t="s">
        <v>372</v>
      </c>
      <c r="E28" s="99" t="s">
        <v>215</v>
      </c>
      <c r="F28" s="99" t="s">
        <v>65</v>
      </c>
      <c r="G28" s="18" t="s">
        <v>29</v>
      </c>
      <c r="H28" s="97">
        <v>5</v>
      </c>
      <c r="I28" s="178">
        <v>0</v>
      </c>
      <c r="J28" s="179">
        <f t="shared" si="2"/>
        <v>0</v>
      </c>
      <c r="K28" s="180"/>
      <c r="L28" s="181"/>
    </row>
    <row r="29" spans="1:12" s="21" customFormat="1">
      <c r="A29" s="13" t="s">
        <v>18</v>
      </c>
      <c r="B29" s="186"/>
      <c r="C29" s="186"/>
      <c r="D29" s="99" t="s">
        <v>373</v>
      </c>
      <c r="E29" s="99" t="s">
        <v>374</v>
      </c>
      <c r="F29" s="99" t="s">
        <v>65</v>
      </c>
      <c r="G29" s="18" t="s">
        <v>29</v>
      </c>
      <c r="H29" s="97">
        <v>117</v>
      </c>
      <c r="I29" s="178">
        <v>0</v>
      </c>
      <c r="J29" s="179">
        <f t="shared" si="2"/>
        <v>0</v>
      </c>
      <c r="K29" s="180"/>
      <c r="L29" s="181"/>
    </row>
    <row r="30" spans="1:12" s="21" customFormat="1" ht="29">
      <c r="A30" s="13" t="s">
        <v>23</v>
      </c>
      <c r="B30" s="186"/>
      <c r="C30" s="186"/>
      <c r="D30" s="99" t="s">
        <v>375</v>
      </c>
      <c r="E30" s="206" t="s">
        <v>376</v>
      </c>
      <c r="F30" s="206" t="s">
        <v>65</v>
      </c>
      <c r="G30" s="185" t="s">
        <v>29</v>
      </c>
      <c r="H30" s="97">
        <v>117</v>
      </c>
      <c r="I30" s="178">
        <v>0</v>
      </c>
      <c r="J30" s="179">
        <f t="shared" si="2"/>
        <v>0</v>
      </c>
      <c r="K30" s="180"/>
      <c r="L30" s="181"/>
    </row>
    <row r="31" spans="1:12" s="21" customFormat="1">
      <c r="A31" s="13" t="s">
        <v>24</v>
      </c>
      <c r="B31" s="186"/>
      <c r="C31" s="186"/>
      <c r="D31" s="99" t="s">
        <v>377</v>
      </c>
      <c r="E31" s="99"/>
      <c r="F31" s="99" t="s">
        <v>65</v>
      </c>
      <c r="G31" s="17" t="s">
        <v>96</v>
      </c>
      <c r="H31" s="97">
        <v>5</v>
      </c>
      <c r="I31" s="178">
        <v>0</v>
      </c>
      <c r="J31" s="179">
        <f t="shared" si="2"/>
        <v>0</v>
      </c>
      <c r="K31" s="180"/>
      <c r="L31" s="181"/>
    </row>
    <row r="32" spans="1:12" s="209" customFormat="1" ht="29">
      <c r="A32" s="13" t="s">
        <v>25</v>
      </c>
      <c r="B32" s="177"/>
      <c r="C32" s="177">
        <v>127608</v>
      </c>
      <c r="D32" s="99" t="s">
        <v>378</v>
      </c>
      <c r="E32" s="99" t="s">
        <v>379</v>
      </c>
      <c r="F32" s="99" t="s">
        <v>65</v>
      </c>
      <c r="G32" s="18" t="s">
        <v>29</v>
      </c>
      <c r="H32" s="97">
        <v>117</v>
      </c>
      <c r="I32" s="178">
        <v>0</v>
      </c>
      <c r="J32" s="179">
        <f t="shared" si="2"/>
        <v>0</v>
      </c>
      <c r="K32" s="207"/>
      <c r="L32" s="208"/>
    </row>
    <row r="33" spans="1:12" s="21" customFormat="1" ht="29">
      <c r="A33" s="13" t="s">
        <v>27</v>
      </c>
      <c r="B33" s="177"/>
      <c r="C33" s="177">
        <v>127359</v>
      </c>
      <c r="D33" s="99" t="s">
        <v>380</v>
      </c>
      <c r="E33" s="99" t="s">
        <v>381</v>
      </c>
      <c r="F33" s="99" t="s">
        <v>65</v>
      </c>
      <c r="G33" s="202" t="s">
        <v>368</v>
      </c>
      <c r="H33" s="97">
        <v>102</v>
      </c>
      <c r="I33" s="178">
        <v>0</v>
      </c>
      <c r="J33" s="179">
        <f t="shared" si="2"/>
        <v>0</v>
      </c>
      <c r="K33" s="180"/>
      <c r="L33" s="181"/>
    </row>
    <row r="34" spans="1:12" s="21" customFormat="1" ht="29">
      <c r="A34" s="13" t="s">
        <v>30</v>
      </c>
      <c r="B34" s="177"/>
      <c r="C34" s="177" t="s">
        <v>382</v>
      </c>
      <c r="D34" s="99" t="s">
        <v>72</v>
      </c>
      <c r="E34" s="99" t="s">
        <v>73</v>
      </c>
      <c r="F34" s="99" t="s">
        <v>383</v>
      </c>
      <c r="G34" s="18" t="s">
        <v>29</v>
      </c>
      <c r="H34" s="97">
        <v>14</v>
      </c>
      <c r="I34" s="178">
        <v>0</v>
      </c>
      <c r="J34" s="179">
        <f t="shared" si="2"/>
        <v>0</v>
      </c>
      <c r="K34" s="180"/>
      <c r="L34" s="181"/>
    </row>
    <row r="35" spans="1:12" s="21" customFormat="1">
      <c r="A35" s="13" t="s">
        <v>31</v>
      </c>
      <c r="B35" s="177"/>
      <c r="C35" s="177"/>
      <c r="D35" s="99" t="s">
        <v>384</v>
      </c>
      <c r="E35" s="99"/>
      <c r="F35" s="99" t="s">
        <v>65</v>
      </c>
      <c r="G35" s="18"/>
      <c r="H35" s="97">
        <v>11</v>
      </c>
      <c r="I35" s="178">
        <v>0</v>
      </c>
      <c r="J35" s="179">
        <f t="shared" si="2"/>
        <v>0</v>
      </c>
      <c r="K35" s="180"/>
      <c r="L35" s="181"/>
    </row>
    <row r="36" spans="1:12" s="21" customFormat="1">
      <c r="A36" s="13" t="s">
        <v>92</v>
      </c>
      <c r="B36" s="177"/>
      <c r="C36" s="177"/>
      <c r="D36" s="99" t="s">
        <v>228</v>
      </c>
      <c r="E36" s="99" t="s">
        <v>385</v>
      </c>
      <c r="F36" s="99" t="s">
        <v>65</v>
      </c>
      <c r="G36" s="17" t="s">
        <v>96</v>
      </c>
      <c r="H36" s="97">
        <v>11</v>
      </c>
      <c r="I36" s="178">
        <v>0</v>
      </c>
      <c r="J36" s="179">
        <f t="shared" si="2"/>
        <v>0</v>
      </c>
      <c r="K36" s="180"/>
      <c r="L36" s="181"/>
    </row>
    <row r="37" spans="1:12" s="21" customFormat="1">
      <c r="A37" s="93" t="s">
        <v>386</v>
      </c>
      <c r="B37" s="93"/>
      <c r="C37" s="93"/>
      <c r="D37" s="93"/>
      <c r="E37" s="93"/>
      <c r="F37" s="93"/>
      <c r="G37" s="93"/>
      <c r="H37" s="93"/>
      <c r="I37" s="93"/>
      <c r="J37" s="93"/>
      <c r="K37" s="180"/>
      <c r="L37" s="181"/>
    </row>
    <row r="38" spans="1:12" ht="29">
      <c r="A38" s="13" t="s">
        <v>8</v>
      </c>
      <c r="B38" s="177"/>
      <c r="C38" s="186"/>
      <c r="D38" s="99" t="s">
        <v>387</v>
      </c>
      <c r="E38" s="99" t="s">
        <v>388</v>
      </c>
      <c r="F38" s="99" t="s">
        <v>213</v>
      </c>
      <c r="G38" s="18" t="s">
        <v>29</v>
      </c>
      <c r="H38" s="97">
        <v>1</v>
      </c>
      <c r="I38" s="178">
        <v>0</v>
      </c>
      <c r="J38" s="179">
        <f>H38*I38</f>
        <v>0</v>
      </c>
    </row>
    <row r="39" spans="1:12" s="21" customFormat="1" ht="29">
      <c r="A39" s="13" t="s">
        <v>13</v>
      </c>
      <c r="B39" s="177"/>
      <c r="C39" s="186"/>
      <c r="D39" s="99" t="s">
        <v>389</v>
      </c>
      <c r="E39" s="99" t="s">
        <v>53</v>
      </c>
      <c r="F39" s="99" t="s">
        <v>390</v>
      </c>
      <c r="G39" s="18" t="s">
        <v>29</v>
      </c>
      <c r="H39" s="97">
        <v>1</v>
      </c>
      <c r="I39" s="178">
        <v>0</v>
      </c>
      <c r="J39" s="179">
        <f>H39*I39</f>
        <v>0</v>
      </c>
      <c r="K39" s="180"/>
      <c r="L39" s="181"/>
    </row>
    <row r="40" spans="1:12" ht="29">
      <c r="A40" s="13" t="s">
        <v>18</v>
      </c>
      <c r="B40" s="186"/>
      <c r="C40" s="186"/>
      <c r="D40" s="99" t="s">
        <v>391</v>
      </c>
      <c r="E40" s="99" t="s">
        <v>392</v>
      </c>
      <c r="F40" s="99" t="s">
        <v>219</v>
      </c>
      <c r="G40" s="18" t="s">
        <v>29</v>
      </c>
      <c r="H40" s="97">
        <v>1</v>
      </c>
      <c r="I40" s="178">
        <v>0</v>
      </c>
      <c r="J40" s="179">
        <f>H40*I40</f>
        <v>0</v>
      </c>
    </row>
    <row r="41" spans="1:12">
      <c r="A41" s="94" t="s">
        <v>76</v>
      </c>
      <c r="B41" s="203"/>
      <c r="C41" s="203"/>
      <c r="D41" s="94"/>
      <c r="E41" s="94"/>
      <c r="F41" s="94"/>
      <c r="G41" s="204"/>
      <c r="H41" s="94"/>
      <c r="I41" s="94"/>
      <c r="J41" s="205"/>
    </row>
    <row r="42" spans="1:12" ht="29">
      <c r="A42" s="13" t="s">
        <v>8</v>
      </c>
      <c r="B42" s="210">
        <v>126057</v>
      </c>
      <c r="C42" s="210">
        <v>13480</v>
      </c>
      <c r="D42" s="99" t="s">
        <v>393</v>
      </c>
      <c r="E42" s="99" t="s">
        <v>232</v>
      </c>
      <c r="F42" s="99" t="s">
        <v>65</v>
      </c>
      <c r="G42" s="18" t="s">
        <v>29</v>
      </c>
      <c r="H42" s="97">
        <v>92</v>
      </c>
      <c r="I42" s="178">
        <v>0</v>
      </c>
      <c r="J42" s="179">
        <f t="shared" ref="J42:J53" si="3">H42*I42</f>
        <v>0</v>
      </c>
    </row>
    <row r="43" spans="1:12" ht="29">
      <c r="A43" s="13" t="s">
        <v>13</v>
      </c>
      <c r="B43" s="210">
        <v>126138</v>
      </c>
      <c r="C43" s="186">
        <v>1111019079</v>
      </c>
      <c r="D43" s="99" t="s">
        <v>394</v>
      </c>
      <c r="E43" s="99" t="s">
        <v>395</v>
      </c>
      <c r="F43" s="99" t="s">
        <v>65</v>
      </c>
      <c r="G43" s="17" t="s">
        <v>22</v>
      </c>
      <c r="H43" s="97">
        <v>92</v>
      </c>
      <c r="I43" s="178">
        <v>0</v>
      </c>
      <c r="J43" s="179">
        <f t="shared" si="3"/>
        <v>0</v>
      </c>
    </row>
    <row r="44" spans="1:12" ht="29">
      <c r="A44" s="13" t="s">
        <v>18</v>
      </c>
      <c r="B44" s="210"/>
      <c r="C44" s="186"/>
      <c r="D44" s="99" t="s">
        <v>396</v>
      </c>
      <c r="E44" s="211" t="s">
        <v>397</v>
      </c>
      <c r="F44" s="184" t="s">
        <v>113</v>
      </c>
      <c r="G44" s="18" t="s">
        <v>29</v>
      </c>
      <c r="H44" s="97">
        <v>92</v>
      </c>
      <c r="I44" s="178">
        <v>0</v>
      </c>
      <c r="J44" s="179">
        <f t="shared" si="3"/>
        <v>0</v>
      </c>
    </row>
    <row r="45" spans="1:12" ht="29">
      <c r="A45" s="13" t="s">
        <v>23</v>
      </c>
      <c r="B45" s="212"/>
      <c r="C45" s="213"/>
      <c r="D45" s="214" t="s">
        <v>398</v>
      </c>
      <c r="E45" s="211" t="s">
        <v>399</v>
      </c>
      <c r="F45" s="184" t="s">
        <v>400</v>
      </c>
      <c r="G45" s="18" t="s">
        <v>29</v>
      </c>
      <c r="H45" s="97">
        <v>1</v>
      </c>
      <c r="I45" s="178">
        <v>0</v>
      </c>
      <c r="J45" s="179">
        <f t="shared" si="3"/>
        <v>0</v>
      </c>
    </row>
    <row r="46" spans="1:12" ht="43">
      <c r="A46" s="13" t="s">
        <v>24</v>
      </c>
      <c r="B46" s="212">
        <v>126063</v>
      </c>
      <c r="C46" s="186">
        <v>13863</v>
      </c>
      <c r="D46" s="99" t="s">
        <v>401</v>
      </c>
      <c r="E46" s="99" t="s">
        <v>85</v>
      </c>
      <c r="F46" s="99" t="s">
        <v>65</v>
      </c>
      <c r="G46" s="18" t="s">
        <v>29</v>
      </c>
      <c r="H46" s="97">
        <v>92</v>
      </c>
      <c r="I46" s="178">
        <v>0</v>
      </c>
      <c r="J46" s="179">
        <f t="shared" si="3"/>
        <v>0</v>
      </c>
    </row>
    <row r="47" spans="1:12" ht="28">
      <c r="A47" s="13" t="s">
        <v>25</v>
      </c>
      <c r="B47" s="212"/>
      <c r="C47" s="186">
        <v>126163</v>
      </c>
      <c r="D47" s="99" t="s">
        <v>402</v>
      </c>
      <c r="E47" s="99" t="s">
        <v>99</v>
      </c>
      <c r="F47" s="99" t="s">
        <v>65</v>
      </c>
      <c r="G47" s="202" t="s">
        <v>368</v>
      </c>
      <c r="H47" s="97">
        <v>75</v>
      </c>
      <c r="I47" s="178">
        <v>0</v>
      </c>
      <c r="J47" s="179">
        <f t="shared" si="3"/>
        <v>0</v>
      </c>
    </row>
    <row r="48" spans="1:12">
      <c r="A48" s="13" t="s">
        <v>27</v>
      </c>
      <c r="B48" s="212">
        <v>125987</v>
      </c>
      <c r="C48" s="186">
        <v>1000118466</v>
      </c>
      <c r="D48" s="99" t="s">
        <v>403</v>
      </c>
      <c r="E48" s="215" t="s">
        <v>235</v>
      </c>
      <c r="F48" s="206" t="s">
        <v>404</v>
      </c>
      <c r="G48" s="17" t="s">
        <v>96</v>
      </c>
      <c r="H48" s="97">
        <v>92</v>
      </c>
      <c r="I48" s="178">
        <v>0</v>
      </c>
      <c r="J48" s="179">
        <f t="shared" si="3"/>
        <v>0</v>
      </c>
    </row>
    <row r="49" spans="1:12" ht="29">
      <c r="A49" s="13" t="s">
        <v>30</v>
      </c>
      <c r="B49" s="212"/>
      <c r="C49" s="186"/>
      <c r="D49" s="99" t="s">
        <v>405</v>
      </c>
      <c r="E49" s="215" t="s">
        <v>406</v>
      </c>
      <c r="F49" s="206" t="s">
        <v>407</v>
      </c>
      <c r="G49" s="17" t="s">
        <v>96</v>
      </c>
      <c r="H49" s="97">
        <v>1</v>
      </c>
      <c r="I49" s="178">
        <v>0</v>
      </c>
      <c r="J49" s="179">
        <f t="shared" si="3"/>
        <v>0</v>
      </c>
    </row>
    <row r="50" spans="1:12" ht="29">
      <c r="A50" s="13" t="s">
        <v>31</v>
      </c>
      <c r="B50" s="210">
        <v>126157</v>
      </c>
      <c r="C50" s="210">
        <v>13767</v>
      </c>
      <c r="D50" s="98" t="s">
        <v>408</v>
      </c>
      <c r="E50" s="106" t="s">
        <v>102</v>
      </c>
      <c r="F50" s="106" t="s">
        <v>252</v>
      </c>
      <c r="G50" s="18" t="s">
        <v>29</v>
      </c>
      <c r="H50" s="97">
        <v>24</v>
      </c>
      <c r="I50" s="178">
        <v>0</v>
      </c>
      <c r="J50" s="179">
        <f t="shared" si="3"/>
        <v>0</v>
      </c>
    </row>
    <row r="51" spans="1:12">
      <c r="A51" s="13" t="s">
        <v>92</v>
      </c>
      <c r="B51" s="210">
        <v>126011</v>
      </c>
      <c r="C51" s="186">
        <v>8811019016</v>
      </c>
      <c r="D51" s="99" t="s">
        <v>409</v>
      </c>
      <c r="E51" s="99"/>
      <c r="F51" s="99" t="s">
        <v>65</v>
      </c>
      <c r="G51" s="17" t="s">
        <v>96</v>
      </c>
      <c r="H51" s="97">
        <v>9</v>
      </c>
      <c r="I51" s="178">
        <v>0</v>
      </c>
      <c r="J51" s="179">
        <f t="shared" si="3"/>
        <v>0</v>
      </c>
    </row>
    <row r="52" spans="1:12">
      <c r="A52" s="13" t="s">
        <v>97</v>
      </c>
      <c r="B52" s="177">
        <v>126133</v>
      </c>
      <c r="C52" s="177">
        <v>1000118931</v>
      </c>
      <c r="D52" s="99" t="s">
        <v>410</v>
      </c>
      <c r="E52" s="99"/>
      <c r="F52" s="99" t="s">
        <v>65</v>
      </c>
      <c r="G52" s="17" t="s">
        <v>96</v>
      </c>
      <c r="H52" s="97">
        <v>9</v>
      </c>
      <c r="I52" s="178">
        <v>0</v>
      </c>
      <c r="J52" s="179">
        <f t="shared" si="3"/>
        <v>0</v>
      </c>
    </row>
    <row r="53" spans="1:12" s="28" customFormat="1">
      <c r="A53" s="13" t="s">
        <v>123</v>
      </c>
      <c r="B53" s="177">
        <v>127503</v>
      </c>
      <c r="C53" s="177">
        <v>3000207514</v>
      </c>
      <c r="D53" s="99" t="s">
        <v>411</v>
      </c>
      <c r="E53" s="99"/>
      <c r="F53" s="99" t="s">
        <v>65</v>
      </c>
      <c r="G53" s="17" t="s">
        <v>96</v>
      </c>
      <c r="H53" s="97">
        <v>16</v>
      </c>
      <c r="I53" s="178">
        <v>0</v>
      </c>
      <c r="J53" s="179">
        <f t="shared" si="3"/>
        <v>0</v>
      </c>
      <c r="K53" s="216"/>
      <c r="L53" s="217"/>
    </row>
    <row r="54" spans="1:12" s="28" customFormat="1">
      <c r="A54" s="94" t="s">
        <v>255</v>
      </c>
      <c r="B54" s="203"/>
      <c r="C54" s="203"/>
      <c r="D54" s="94"/>
      <c r="E54" s="94"/>
      <c r="F54" s="94"/>
      <c r="G54" s="204"/>
      <c r="H54" s="94"/>
      <c r="I54" s="94"/>
      <c r="J54" s="205"/>
      <c r="K54" s="216"/>
      <c r="L54" s="217"/>
    </row>
    <row r="55" spans="1:12" s="28" customFormat="1" ht="29">
      <c r="A55" s="13" t="s">
        <v>8</v>
      </c>
      <c r="B55" s="210">
        <v>126057</v>
      </c>
      <c r="C55" s="210">
        <v>13480</v>
      </c>
      <c r="D55" s="99" t="s">
        <v>412</v>
      </c>
      <c r="E55" s="99" t="s">
        <v>413</v>
      </c>
      <c r="F55" s="99" t="s">
        <v>65</v>
      </c>
      <c r="G55" s="18" t="s">
        <v>29</v>
      </c>
      <c r="H55" s="97">
        <v>107</v>
      </c>
      <c r="I55" s="178">
        <v>0</v>
      </c>
      <c r="J55" s="179">
        <f t="shared" ref="J55:J67" si="4">H55*I55</f>
        <v>0</v>
      </c>
      <c r="K55" s="216"/>
      <c r="L55" s="217"/>
    </row>
    <row r="56" spans="1:12" ht="29">
      <c r="A56" s="13" t="s">
        <v>13</v>
      </c>
      <c r="B56" s="210"/>
      <c r="C56" s="186"/>
      <c r="D56" s="99" t="s">
        <v>414</v>
      </c>
      <c r="E56" s="99" t="s">
        <v>415</v>
      </c>
      <c r="F56" s="99" t="s">
        <v>416</v>
      </c>
      <c r="G56" s="18" t="s">
        <v>29</v>
      </c>
      <c r="H56" s="97">
        <v>1</v>
      </c>
      <c r="I56" s="178">
        <v>0</v>
      </c>
      <c r="J56" s="179">
        <f t="shared" si="4"/>
        <v>0</v>
      </c>
    </row>
    <row r="57" spans="1:12" ht="29">
      <c r="A57" s="13" t="s">
        <v>18</v>
      </c>
      <c r="B57" s="186">
        <v>126563</v>
      </c>
      <c r="C57" s="186">
        <v>1111020058</v>
      </c>
      <c r="D57" s="99" t="s">
        <v>417</v>
      </c>
      <c r="E57" s="99" t="s">
        <v>418</v>
      </c>
      <c r="F57" s="99" t="s">
        <v>65</v>
      </c>
      <c r="G57" s="18" t="s">
        <v>29</v>
      </c>
      <c r="H57" s="97">
        <v>107</v>
      </c>
      <c r="I57" s="178">
        <v>0</v>
      </c>
      <c r="J57" s="179">
        <f t="shared" si="4"/>
        <v>0</v>
      </c>
    </row>
    <row r="58" spans="1:12" ht="26.25" customHeight="1">
      <c r="A58" s="13" t="s">
        <v>23</v>
      </c>
      <c r="B58" s="186"/>
      <c r="C58" s="186"/>
      <c r="D58" s="99" t="s">
        <v>419</v>
      </c>
      <c r="E58" s="99" t="s">
        <v>420</v>
      </c>
      <c r="F58" s="99" t="s">
        <v>416</v>
      </c>
      <c r="G58" s="18" t="s">
        <v>29</v>
      </c>
      <c r="H58" s="97">
        <v>2</v>
      </c>
      <c r="I58" s="178">
        <v>0</v>
      </c>
      <c r="J58" s="179">
        <f t="shared" si="4"/>
        <v>0</v>
      </c>
    </row>
    <row r="59" spans="1:12" ht="29">
      <c r="A59" s="13" t="s">
        <v>24</v>
      </c>
      <c r="B59" s="186"/>
      <c r="C59" s="186"/>
      <c r="D59" s="99" t="s">
        <v>421</v>
      </c>
      <c r="E59" s="215" t="s">
        <v>422</v>
      </c>
      <c r="F59" s="184" t="s">
        <v>113</v>
      </c>
      <c r="G59" s="18" t="s">
        <v>29</v>
      </c>
      <c r="H59" s="97">
        <v>107</v>
      </c>
      <c r="I59" s="178">
        <v>0</v>
      </c>
      <c r="J59" s="179">
        <f t="shared" si="4"/>
        <v>0</v>
      </c>
    </row>
    <row r="60" spans="1:12" ht="29">
      <c r="A60" s="13" t="s">
        <v>25</v>
      </c>
      <c r="B60" s="212"/>
      <c r="C60" s="213"/>
      <c r="D60" s="214" t="s">
        <v>423</v>
      </c>
      <c r="E60" s="214"/>
      <c r="F60" s="214" t="s">
        <v>416</v>
      </c>
      <c r="G60" s="18" t="s">
        <v>29</v>
      </c>
      <c r="H60" s="97">
        <v>1</v>
      </c>
      <c r="I60" s="178">
        <v>0</v>
      </c>
      <c r="J60" s="179">
        <f t="shared" si="4"/>
        <v>0</v>
      </c>
    </row>
    <row r="61" spans="1:12" ht="43">
      <c r="A61" s="13" t="s">
        <v>27</v>
      </c>
      <c r="B61" s="186" t="s">
        <v>424</v>
      </c>
      <c r="C61" s="186" t="s">
        <v>425</v>
      </c>
      <c r="D61" s="99" t="s">
        <v>426</v>
      </c>
      <c r="E61" s="99" t="s">
        <v>427</v>
      </c>
      <c r="F61" s="99" t="s">
        <v>65</v>
      </c>
      <c r="G61" s="18" t="s">
        <v>29</v>
      </c>
      <c r="H61" s="97">
        <v>107</v>
      </c>
      <c r="I61" s="178">
        <v>0</v>
      </c>
      <c r="J61" s="179">
        <f t="shared" si="4"/>
        <v>0</v>
      </c>
    </row>
    <row r="62" spans="1:12" ht="29">
      <c r="A62" s="13" t="s">
        <v>30</v>
      </c>
      <c r="B62" s="186">
        <v>126851</v>
      </c>
      <c r="C62" s="186">
        <v>1000118468</v>
      </c>
      <c r="D62" s="99" t="s">
        <v>428</v>
      </c>
      <c r="E62" s="106" t="s">
        <v>259</v>
      </c>
      <c r="F62" s="106" t="s">
        <v>260</v>
      </c>
      <c r="G62" s="17" t="s">
        <v>96</v>
      </c>
      <c r="H62" s="97">
        <v>107</v>
      </c>
      <c r="I62" s="178">
        <v>0</v>
      </c>
      <c r="J62" s="179">
        <f t="shared" si="4"/>
        <v>0</v>
      </c>
    </row>
    <row r="63" spans="1:12">
      <c r="A63" s="13" t="s">
        <v>31</v>
      </c>
      <c r="B63" s="212"/>
      <c r="C63" s="186"/>
      <c r="D63" s="99" t="s">
        <v>429</v>
      </c>
      <c r="E63" s="99"/>
      <c r="F63" s="214" t="s">
        <v>416</v>
      </c>
      <c r="G63" s="17" t="s">
        <v>96</v>
      </c>
      <c r="H63" s="97">
        <v>3</v>
      </c>
      <c r="I63" s="178">
        <v>0</v>
      </c>
      <c r="J63" s="179">
        <f t="shared" si="4"/>
        <v>0</v>
      </c>
    </row>
    <row r="64" spans="1:12">
      <c r="A64" s="13" t="s">
        <v>92</v>
      </c>
      <c r="B64" s="177"/>
      <c r="C64" s="186"/>
      <c r="D64" s="99" t="s">
        <v>430</v>
      </c>
      <c r="E64" s="211" t="s">
        <v>431</v>
      </c>
      <c r="F64" s="206" t="s">
        <v>432</v>
      </c>
      <c r="G64" s="18" t="s">
        <v>29</v>
      </c>
      <c r="H64" s="97">
        <v>15</v>
      </c>
      <c r="I64" s="178">
        <v>0</v>
      </c>
      <c r="J64" s="179">
        <f t="shared" si="4"/>
        <v>0</v>
      </c>
    </row>
    <row r="65" spans="1:12">
      <c r="A65" s="13" t="s">
        <v>97</v>
      </c>
      <c r="B65" s="210"/>
      <c r="C65" s="210"/>
      <c r="D65" s="15" t="s">
        <v>433</v>
      </c>
      <c r="E65" s="194" t="s">
        <v>102</v>
      </c>
      <c r="F65" s="184" t="s">
        <v>434</v>
      </c>
      <c r="G65" s="18" t="s">
        <v>29</v>
      </c>
      <c r="H65" s="97">
        <v>21</v>
      </c>
      <c r="I65" s="178">
        <v>0</v>
      </c>
      <c r="J65" s="179">
        <f t="shared" si="4"/>
        <v>0</v>
      </c>
    </row>
    <row r="66" spans="1:12" s="28" customFormat="1">
      <c r="A66" s="13" t="s">
        <v>123</v>
      </c>
      <c r="B66" s="210"/>
      <c r="C66" s="186"/>
      <c r="D66" s="15" t="s">
        <v>435</v>
      </c>
      <c r="E66" s="193"/>
      <c r="F66" s="99" t="s">
        <v>65</v>
      </c>
      <c r="G66" s="17" t="s">
        <v>96</v>
      </c>
      <c r="H66" s="97">
        <v>11</v>
      </c>
      <c r="I66" s="178">
        <v>0</v>
      </c>
      <c r="J66" s="179">
        <f t="shared" si="4"/>
        <v>0</v>
      </c>
      <c r="K66" s="216"/>
      <c r="L66" s="217"/>
    </row>
    <row r="67" spans="1:12" s="28" customFormat="1">
      <c r="A67" s="13" t="s">
        <v>100</v>
      </c>
      <c r="B67" s="186" t="s">
        <v>436</v>
      </c>
      <c r="C67" s="186" t="s">
        <v>437</v>
      </c>
      <c r="D67" s="15" t="s">
        <v>438</v>
      </c>
      <c r="E67" s="193"/>
      <c r="F67" s="193" t="s">
        <v>65</v>
      </c>
      <c r="G67" s="17" t="s">
        <v>96</v>
      </c>
      <c r="H67" s="102">
        <v>12</v>
      </c>
      <c r="I67" s="178">
        <v>0</v>
      </c>
      <c r="J67" s="179">
        <f t="shared" si="4"/>
        <v>0</v>
      </c>
      <c r="K67" s="216"/>
      <c r="L67" s="217"/>
    </row>
    <row r="68" spans="1:12">
      <c r="A68" s="94" t="s">
        <v>276</v>
      </c>
      <c r="B68" s="203"/>
      <c r="C68" s="203"/>
      <c r="D68" s="94"/>
      <c r="E68" s="94"/>
      <c r="F68" s="94"/>
      <c r="G68" s="204"/>
      <c r="H68" s="94"/>
      <c r="I68" s="94"/>
      <c r="J68" s="205"/>
    </row>
    <row r="69" spans="1:12" ht="29">
      <c r="A69" s="13" t="s">
        <v>8</v>
      </c>
      <c r="B69" s="210">
        <v>127067</v>
      </c>
      <c r="C69" s="218">
        <v>13482</v>
      </c>
      <c r="D69" s="99" t="s">
        <v>439</v>
      </c>
      <c r="E69" s="99" t="s">
        <v>413</v>
      </c>
      <c r="F69" s="99" t="s">
        <v>65</v>
      </c>
      <c r="G69" s="18" t="s">
        <v>29</v>
      </c>
      <c r="H69" s="97">
        <v>110</v>
      </c>
      <c r="I69" s="178">
        <v>0</v>
      </c>
      <c r="J69" s="179">
        <f t="shared" ref="J69:J80" si="5">H69*I69</f>
        <v>0</v>
      </c>
    </row>
    <row r="70" spans="1:12" ht="29">
      <c r="A70" s="13" t="s">
        <v>13</v>
      </c>
      <c r="B70" s="212"/>
      <c r="C70" s="213"/>
      <c r="D70" s="214" t="s">
        <v>440</v>
      </c>
      <c r="E70" s="214" t="s">
        <v>415</v>
      </c>
      <c r="F70" s="214" t="s">
        <v>416</v>
      </c>
      <c r="G70" s="18" t="s">
        <v>29</v>
      </c>
      <c r="H70" s="97">
        <v>2</v>
      </c>
      <c r="I70" s="178">
        <v>0</v>
      </c>
      <c r="J70" s="179">
        <f t="shared" si="5"/>
        <v>0</v>
      </c>
    </row>
    <row r="71" spans="1:12" ht="29">
      <c r="A71" s="13" t="s">
        <v>18</v>
      </c>
      <c r="B71" s="212"/>
      <c r="C71" s="213"/>
      <c r="D71" s="214" t="s">
        <v>441</v>
      </c>
      <c r="E71" s="215" t="s">
        <v>397</v>
      </c>
      <c r="F71" s="215" t="s">
        <v>113</v>
      </c>
      <c r="G71" s="18" t="s">
        <v>29</v>
      </c>
      <c r="H71" s="97">
        <v>110</v>
      </c>
      <c r="I71" s="178">
        <v>0</v>
      </c>
      <c r="J71" s="179">
        <f t="shared" si="5"/>
        <v>0</v>
      </c>
    </row>
    <row r="72" spans="1:12" ht="29">
      <c r="A72" s="13" t="s">
        <v>23</v>
      </c>
      <c r="B72" s="212"/>
      <c r="C72" s="213"/>
      <c r="D72" s="214" t="s">
        <v>442</v>
      </c>
      <c r="E72" s="215" t="s">
        <v>443</v>
      </c>
      <c r="F72" s="215" t="s">
        <v>444</v>
      </c>
      <c r="G72" s="18" t="s">
        <v>29</v>
      </c>
      <c r="H72" s="97">
        <v>2</v>
      </c>
      <c r="I72" s="178">
        <v>0</v>
      </c>
      <c r="J72" s="179">
        <f t="shared" si="5"/>
        <v>0</v>
      </c>
    </row>
    <row r="73" spans="1:12" ht="29">
      <c r="A73" s="13" t="s">
        <v>24</v>
      </c>
      <c r="B73" s="212">
        <v>125977</v>
      </c>
      <c r="C73" s="213">
        <v>1111019013</v>
      </c>
      <c r="D73" s="214" t="s">
        <v>445</v>
      </c>
      <c r="E73" s="214" t="s">
        <v>282</v>
      </c>
      <c r="F73" s="99" t="s">
        <v>65</v>
      </c>
      <c r="G73" s="17" t="s">
        <v>22</v>
      </c>
      <c r="H73" s="97">
        <v>110</v>
      </c>
      <c r="I73" s="178">
        <v>0</v>
      </c>
      <c r="J73" s="179">
        <f t="shared" si="5"/>
        <v>0</v>
      </c>
    </row>
    <row r="74" spans="1:12" ht="29">
      <c r="A74" s="13" t="s">
        <v>25</v>
      </c>
      <c r="B74" s="212">
        <v>126091</v>
      </c>
      <c r="C74" s="213" t="s">
        <v>446</v>
      </c>
      <c r="D74" s="214" t="s">
        <v>447</v>
      </c>
      <c r="E74" s="214" t="s">
        <v>285</v>
      </c>
      <c r="F74" s="99" t="s">
        <v>65</v>
      </c>
      <c r="G74" s="18" t="s">
        <v>29</v>
      </c>
      <c r="H74" s="97">
        <v>110</v>
      </c>
      <c r="I74" s="178">
        <v>0</v>
      </c>
      <c r="J74" s="179">
        <f t="shared" si="5"/>
        <v>0</v>
      </c>
    </row>
    <row r="75" spans="1:12" ht="29">
      <c r="A75" s="13" t="s">
        <v>27</v>
      </c>
      <c r="B75" s="177">
        <v>126004</v>
      </c>
      <c r="C75" s="219" t="s">
        <v>448</v>
      </c>
      <c r="D75" s="214" t="s">
        <v>449</v>
      </c>
      <c r="E75" s="214" t="s">
        <v>450</v>
      </c>
      <c r="F75" s="99" t="s">
        <v>65</v>
      </c>
      <c r="G75" s="18" t="s">
        <v>29</v>
      </c>
      <c r="H75" s="97">
        <v>110</v>
      </c>
      <c r="I75" s="178">
        <v>0</v>
      </c>
      <c r="J75" s="179">
        <f t="shared" si="5"/>
        <v>0</v>
      </c>
    </row>
    <row r="76" spans="1:12" ht="43">
      <c r="A76" s="13" t="s">
        <v>30</v>
      </c>
      <c r="B76" s="212" t="s">
        <v>451</v>
      </c>
      <c r="C76" s="213" t="s">
        <v>452</v>
      </c>
      <c r="D76" s="214" t="s">
        <v>453</v>
      </c>
      <c r="E76" s="214" t="s">
        <v>427</v>
      </c>
      <c r="F76" s="214" t="s">
        <v>65</v>
      </c>
      <c r="G76" s="220" t="s">
        <v>29</v>
      </c>
      <c r="H76" s="97">
        <v>22</v>
      </c>
      <c r="I76" s="178">
        <v>0</v>
      </c>
      <c r="J76" s="179">
        <f t="shared" si="5"/>
        <v>0</v>
      </c>
    </row>
    <row r="77" spans="1:12" s="28" customFormat="1">
      <c r="A77" s="13" t="s">
        <v>31</v>
      </c>
      <c r="B77" s="210">
        <v>127014</v>
      </c>
      <c r="C77" s="218">
        <v>13465</v>
      </c>
      <c r="D77" s="221" t="s">
        <v>454</v>
      </c>
      <c r="E77" s="221" t="s">
        <v>455</v>
      </c>
      <c r="F77" s="99" t="s">
        <v>65</v>
      </c>
      <c r="G77" s="18" t="s">
        <v>456</v>
      </c>
      <c r="H77" s="102">
        <v>110</v>
      </c>
      <c r="I77" s="178">
        <v>0</v>
      </c>
      <c r="J77" s="179">
        <f t="shared" si="5"/>
        <v>0</v>
      </c>
      <c r="K77" s="216"/>
      <c r="L77" s="217"/>
    </row>
    <row r="78" spans="1:12" s="28" customFormat="1" ht="43">
      <c r="A78" s="13" t="s">
        <v>92</v>
      </c>
      <c r="B78" s="210"/>
      <c r="C78" s="218"/>
      <c r="D78" s="221" t="s">
        <v>457</v>
      </c>
      <c r="E78" s="221" t="s">
        <v>455</v>
      </c>
      <c r="F78" s="221" t="s">
        <v>458</v>
      </c>
      <c r="G78" s="18" t="s">
        <v>29</v>
      </c>
      <c r="H78" s="102">
        <v>2</v>
      </c>
      <c r="I78" s="178">
        <v>0</v>
      </c>
      <c r="J78" s="179">
        <f t="shared" si="5"/>
        <v>0</v>
      </c>
      <c r="K78" s="216"/>
      <c r="L78" s="217"/>
    </row>
    <row r="79" spans="1:12" s="28" customFormat="1">
      <c r="A79" s="13" t="s">
        <v>97</v>
      </c>
      <c r="B79" s="212" t="s">
        <v>459</v>
      </c>
      <c r="C79" s="191" t="s">
        <v>460</v>
      </c>
      <c r="D79" s="214" t="s">
        <v>461</v>
      </c>
      <c r="E79" s="214"/>
      <c r="F79" s="99" t="s">
        <v>65</v>
      </c>
      <c r="G79" s="17" t="s">
        <v>96</v>
      </c>
      <c r="H79" s="102">
        <v>12</v>
      </c>
      <c r="I79" s="178">
        <v>0</v>
      </c>
      <c r="J79" s="179">
        <f t="shared" si="5"/>
        <v>0</v>
      </c>
      <c r="K79" s="216"/>
      <c r="L79" s="217"/>
    </row>
    <row r="80" spans="1:12" ht="29">
      <c r="A80" s="13" t="s">
        <v>123</v>
      </c>
      <c r="B80" s="212" t="s">
        <v>462</v>
      </c>
      <c r="C80" s="191" t="s">
        <v>463</v>
      </c>
      <c r="D80" s="214" t="s">
        <v>464</v>
      </c>
      <c r="E80" s="106" t="s">
        <v>102</v>
      </c>
      <c r="F80" s="106" t="s">
        <v>301</v>
      </c>
      <c r="G80" s="18" t="s">
        <v>29</v>
      </c>
      <c r="H80" s="102">
        <v>23</v>
      </c>
      <c r="I80" s="178">
        <v>0</v>
      </c>
      <c r="J80" s="179">
        <f t="shared" si="5"/>
        <v>0</v>
      </c>
    </row>
    <row r="81" spans="1:12">
      <c r="A81" s="94" t="s">
        <v>304</v>
      </c>
      <c r="B81" s="203"/>
      <c r="C81" s="203"/>
      <c r="D81" s="94"/>
      <c r="E81" s="94"/>
      <c r="F81" s="94"/>
      <c r="G81" s="204"/>
      <c r="H81" s="94"/>
      <c r="I81" s="94"/>
      <c r="J81" s="205"/>
    </row>
    <row r="82" spans="1:12" ht="29">
      <c r="A82" s="13" t="s">
        <v>8</v>
      </c>
      <c r="B82" s="210"/>
      <c r="C82" s="210">
        <v>127665</v>
      </c>
      <c r="D82" s="99" t="s">
        <v>465</v>
      </c>
      <c r="E82" s="99" t="s">
        <v>413</v>
      </c>
      <c r="F82" s="99" t="s">
        <v>65</v>
      </c>
      <c r="G82" s="18" t="s">
        <v>29</v>
      </c>
      <c r="H82" s="97">
        <v>109</v>
      </c>
      <c r="I82" s="178">
        <v>0</v>
      </c>
      <c r="J82" s="179">
        <f t="shared" ref="J82:J93" si="6">H82*I82</f>
        <v>0</v>
      </c>
    </row>
    <row r="83" spans="1:12" ht="29">
      <c r="A83" s="13" t="s">
        <v>13</v>
      </c>
      <c r="B83" s="210"/>
      <c r="C83" s="210"/>
      <c r="D83" s="99" t="s">
        <v>466</v>
      </c>
      <c r="E83" s="99" t="s">
        <v>415</v>
      </c>
      <c r="F83" s="99" t="s">
        <v>416</v>
      </c>
      <c r="G83" s="18" t="s">
        <v>29</v>
      </c>
      <c r="H83" s="97">
        <v>6</v>
      </c>
      <c r="I83" s="178">
        <v>0</v>
      </c>
      <c r="J83" s="179">
        <f t="shared" si="6"/>
        <v>0</v>
      </c>
    </row>
    <row r="84" spans="1:12" ht="29">
      <c r="A84" s="13" t="s">
        <v>18</v>
      </c>
      <c r="B84" s="210">
        <v>126480</v>
      </c>
      <c r="C84" s="191">
        <v>1111020085</v>
      </c>
      <c r="D84" s="99" t="s">
        <v>467</v>
      </c>
      <c r="E84" s="99" t="s">
        <v>418</v>
      </c>
      <c r="F84" s="99" t="s">
        <v>65</v>
      </c>
      <c r="G84" s="18" t="s">
        <v>29</v>
      </c>
      <c r="H84" s="97">
        <v>109</v>
      </c>
      <c r="I84" s="178">
        <v>0</v>
      </c>
      <c r="J84" s="179">
        <f t="shared" si="6"/>
        <v>0</v>
      </c>
    </row>
    <row r="85" spans="1:12" ht="29">
      <c r="A85" s="13" t="s">
        <v>23</v>
      </c>
      <c r="B85" s="210"/>
      <c r="C85" s="191"/>
      <c r="D85" s="99" t="s">
        <v>468</v>
      </c>
      <c r="E85" s="99" t="s">
        <v>420</v>
      </c>
      <c r="F85" s="99" t="s">
        <v>416</v>
      </c>
      <c r="G85" s="18" t="s">
        <v>29</v>
      </c>
      <c r="H85" s="97">
        <v>6</v>
      </c>
      <c r="I85" s="178">
        <v>0</v>
      </c>
      <c r="J85" s="179">
        <f t="shared" si="6"/>
        <v>0</v>
      </c>
    </row>
    <row r="86" spans="1:12" ht="29">
      <c r="A86" s="13" t="s">
        <v>24</v>
      </c>
      <c r="B86" s="210"/>
      <c r="C86" s="191"/>
      <c r="D86" s="99" t="s">
        <v>469</v>
      </c>
      <c r="E86" s="215" t="s">
        <v>470</v>
      </c>
      <c r="F86" s="215" t="s">
        <v>113</v>
      </c>
      <c r="G86" s="18" t="s">
        <v>29</v>
      </c>
      <c r="H86" s="97">
        <v>109</v>
      </c>
      <c r="I86" s="178">
        <v>0</v>
      </c>
      <c r="J86" s="179">
        <f t="shared" si="6"/>
        <v>0</v>
      </c>
    </row>
    <row r="87" spans="1:12" ht="29">
      <c r="A87" s="13" t="s">
        <v>25</v>
      </c>
      <c r="B87" s="210"/>
      <c r="C87" s="191"/>
      <c r="D87" s="99" t="s">
        <v>471</v>
      </c>
      <c r="E87" s="215" t="s">
        <v>472</v>
      </c>
      <c r="F87" s="215" t="s">
        <v>473</v>
      </c>
      <c r="G87" s="18" t="s">
        <v>29</v>
      </c>
      <c r="H87" s="97">
        <v>6</v>
      </c>
      <c r="I87" s="178">
        <v>0</v>
      </c>
      <c r="J87" s="179">
        <f t="shared" si="6"/>
        <v>0</v>
      </c>
    </row>
    <row r="88" spans="1:12" s="6" customFormat="1" ht="42">
      <c r="A88" s="13" t="s">
        <v>27</v>
      </c>
      <c r="B88" s="177"/>
      <c r="C88" s="177">
        <v>127601</v>
      </c>
      <c r="D88" s="99" t="s">
        <v>474</v>
      </c>
      <c r="E88" s="99" t="s">
        <v>427</v>
      </c>
      <c r="F88" s="99" t="s">
        <v>65</v>
      </c>
      <c r="G88" s="18" t="s">
        <v>29</v>
      </c>
      <c r="H88" s="97">
        <v>18</v>
      </c>
      <c r="I88" s="178">
        <v>0</v>
      </c>
      <c r="J88" s="179">
        <f t="shared" si="6"/>
        <v>0</v>
      </c>
      <c r="K88" s="222"/>
      <c r="L88" s="223"/>
    </row>
    <row r="89" spans="1:12" s="28" customFormat="1">
      <c r="A89" s="13" t="s">
        <v>30</v>
      </c>
      <c r="B89" s="177">
        <v>127477</v>
      </c>
      <c r="C89" s="177">
        <v>1000118472</v>
      </c>
      <c r="D89" s="99" t="s">
        <v>475</v>
      </c>
      <c r="E89" s="184" t="s">
        <v>476</v>
      </c>
      <c r="F89" s="184" t="s">
        <v>404</v>
      </c>
      <c r="G89" s="18" t="s">
        <v>29</v>
      </c>
      <c r="H89" s="97">
        <v>109</v>
      </c>
      <c r="I89" s="178">
        <v>0</v>
      </c>
      <c r="J89" s="179">
        <f t="shared" si="6"/>
        <v>0</v>
      </c>
      <c r="K89" s="216"/>
      <c r="L89" s="217"/>
    </row>
    <row r="90" spans="1:12" ht="29">
      <c r="A90" s="13" t="s">
        <v>31</v>
      </c>
      <c r="B90" s="212"/>
      <c r="C90" s="186"/>
      <c r="D90" s="99" t="s">
        <v>477</v>
      </c>
      <c r="E90" s="184" t="s">
        <v>478</v>
      </c>
      <c r="F90" s="184" t="s">
        <v>479</v>
      </c>
      <c r="G90" s="17" t="s">
        <v>96</v>
      </c>
      <c r="H90" s="97">
        <v>6</v>
      </c>
      <c r="I90" s="178">
        <v>0</v>
      </c>
      <c r="J90" s="179">
        <f t="shared" si="6"/>
        <v>0</v>
      </c>
    </row>
    <row r="91" spans="1:12">
      <c r="A91" s="13" t="s">
        <v>92</v>
      </c>
      <c r="B91" s="210"/>
      <c r="C91" s="210">
        <v>127598</v>
      </c>
      <c r="D91" s="43" t="s">
        <v>480</v>
      </c>
      <c r="E91" s="184" t="s">
        <v>73</v>
      </c>
      <c r="F91" s="184" t="s">
        <v>432</v>
      </c>
      <c r="G91" s="18" t="s">
        <v>29</v>
      </c>
      <c r="H91" s="102">
        <v>13</v>
      </c>
      <c r="I91" s="178">
        <v>0</v>
      </c>
      <c r="J91" s="179">
        <f t="shared" si="6"/>
        <v>0</v>
      </c>
    </row>
    <row r="92" spans="1:12" s="28" customFormat="1">
      <c r="A92" s="96" t="s">
        <v>97</v>
      </c>
      <c r="B92" s="210"/>
      <c r="C92" s="191"/>
      <c r="D92" s="43" t="s">
        <v>481</v>
      </c>
      <c r="E92" s="224"/>
      <c r="F92" s="99" t="s">
        <v>65</v>
      </c>
      <c r="G92" s="17" t="s">
        <v>96</v>
      </c>
      <c r="H92" s="102">
        <v>6</v>
      </c>
      <c r="I92" s="178">
        <v>0</v>
      </c>
      <c r="J92" s="179">
        <f t="shared" si="6"/>
        <v>0</v>
      </c>
      <c r="K92" s="216"/>
      <c r="L92" s="217"/>
    </row>
    <row r="93" spans="1:12">
      <c r="A93" s="96" t="s">
        <v>123</v>
      </c>
      <c r="B93" s="212">
        <v>127505</v>
      </c>
      <c r="C93" s="186">
        <v>3000211656</v>
      </c>
      <c r="D93" s="15" t="s">
        <v>482</v>
      </c>
      <c r="E93" s="193"/>
      <c r="F93" s="99" t="s">
        <v>65</v>
      </c>
      <c r="G93" s="17" t="s">
        <v>96</v>
      </c>
      <c r="H93" s="102">
        <v>7</v>
      </c>
      <c r="I93" s="178">
        <v>0</v>
      </c>
      <c r="J93" s="179">
        <f t="shared" si="6"/>
        <v>0</v>
      </c>
    </row>
    <row r="94" spans="1:12" ht="21" customHeight="1">
      <c r="A94" s="225" t="s">
        <v>483</v>
      </c>
      <c r="B94" s="226"/>
      <c r="C94" s="227"/>
      <c r="D94" s="228"/>
      <c r="E94" s="228"/>
      <c r="F94" s="228"/>
      <c r="G94" s="171"/>
      <c r="H94" s="229"/>
      <c r="I94" s="229"/>
      <c r="J94" s="173"/>
    </row>
    <row r="95" spans="1:12" ht="33" customHeight="1">
      <c r="A95" s="13" t="s">
        <v>8</v>
      </c>
      <c r="B95" s="210"/>
      <c r="C95" s="210"/>
      <c r="D95" s="230" t="s">
        <v>484</v>
      </c>
      <c r="E95" s="231" t="s">
        <v>485</v>
      </c>
      <c r="F95" s="99" t="s">
        <v>113</v>
      </c>
      <c r="G95" s="18" t="s">
        <v>29</v>
      </c>
      <c r="H95" s="96">
        <v>3</v>
      </c>
      <c r="I95" s="178">
        <v>0</v>
      </c>
      <c r="J95" s="179">
        <f>H95*I95</f>
        <v>0</v>
      </c>
    </row>
    <row r="96" spans="1:12" ht="29">
      <c r="A96" s="13" t="s">
        <v>13</v>
      </c>
      <c r="B96" s="210"/>
      <c r="C96" s="210"/>
      <c r="D96" s="230" t="s">
        <v>486</v>
      </c>
      <c r="E96" s="231" t="s">
        <v>485</v>
      </c>
      <c r="F96" s="99" t="s">
        <v>113</v>
      </c>
      <c r="G96" s="18" t="s">
        <v>29</v>
      </c>
      <c r="H96" s="96">
        <v>3</v>
      </c>
      <c r="I96" s="178">
        <v>0</v>
      </c>
      <c r="J96" s="179">
        <f>H96*I96</f>
        <v>0</v>
      </c>
    </row>
    <row r="97" spans="1:10" ht="26.25" customHeight="1">
      <c r="A97" s="232"/>
      <c r="B97" s="233"/>
      <c r="C97" s="233"/>
      <c r="D97" s="234"/>
      <c r="E97" s="234"/>
      <c r="F97" s="234"/>
      <c r="G97" s="235"/>
      <c r="H97" s="232"/>
      <c r="I97" s="236" t="s">
        <v>487</v>
      </c>
      <c r="J97" s="237">
        <f>SUM(J5:J96)</f>
        <v>0</v>
      </c>
    </row>
  </sheetData>
  <pageMargins left="0.7" right="0.7" top="0.75" bottom="0.75" header="0.51180555555555496" footer="0.3"/>
  <pageSetup paperSize="9" scale="53" firstPageNumber="0" fitToHeight="0" orientation="landscape" horizontalDpi="300" verticalDpi="300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C3E6"/>
    <pageSetUpPr fitToPage="1"/>
  </sheetPr>
  <dimension ref="A1:AMJ110"/>
  <sheetViews>
    <sheetView view="pageBreakPreview" workbookViewId="0">
      <pane ySplit="2" topLeftCell="A102" activePane="bottomLeft" state="frozen"/>
      <selection pane="bottomLeft" activeCell="E105" sqref="E105"/>
    </sheetView>
  </sheetViews>
  <sheetFormatPr baseColWidth="10" defaultColWidth="9.1640625" defaultRowHeight="13"/>
  <cols>
    <col min="1" max="1" width="5.5" style="238" customWidth="1"/>
    <col min="2" max="2" width="5.6640625" style="239" customWidth="1"/>
    <col min="3" max="3" width="7" style="239" customWidth="1"/>
    <col min="4" max="4" width="55.83203125" style="240" customWidth="1"/>
    <col min="5" max="5" width="42.1640625" style="240" customWidth="1"/>
    <col min="6" max="6" width="43.6640625" style="240" customWidth="1"/>
    <col min="7" max="7" width="22.5" style="241" customWidth="1"/>
    <col min="8" max="8" width="11.1640625" style="242" customWidth="1"/>
    <col min="9" max="9" width="14" style="243" customWidth="1"/>
    <col min="10" max="10" width="16.6640625" style="244" customWidth="1"/>
    <col min="11" max="255" width="9.1640625" style="5"/>
    <col min="256" max="256" width="5.5" style="5" customWidth="1"/>
    <col min="257" max="257" width="5.6640625" style="5" customWidth="1"/>
    <col min="258" max="258" width="7" style="5" customWidth="1"/>
    <col min="259" max="259" width="42.5" style="5" customWidth="1"/>
    <col min="260" max="260" width="29.33203125" style="5" customWidth="1"/>
    <col min="261" max="261" width="25" style="5" customWidth="1"/>
    <col min="262" max="263" width="10.6640625" style="5" customWidth="1"/>
    <col min="264" max="264" width="11.1640625" style="5" customWidth="1"/>
    <col min="265" max="265" width="12" style="5" customWidth="1"/>
    <col min="266" max="266" width="16.6640625" style="5" customWidth="1"/>
    <col min="267" max="511" width="9.1640625" style="5"/>
    <col min="512" max="512" width="5.5" style="5" customWidth="1"/>
    <col min="513" max="513" width="5.6640625" style="5" customWidth="1"/>
    <col min="514" max="514" width="7" style="5" customWidth="1"/>
    <col min="515" max="515" width="42.5" style="5" customWidth="1"/>
    <col min="516" max="516" width="29.33203125" style="5" customWidth="1"/>
    <col min="517" max="517" width="25" style="5" customWidth="1"/>
    <col min="518" max="519" width="10.6640625" style="5" customWidth="1"/>
    <col min="520" max="520" width="11.1640625" style="5" customWidth="1"/>
    <col min="521" max="521" width="12" style="5" customWidth="1"/>
    <col min="522" max="522" width="16.6640625" style="5" customWidth="1"/>
    <col min="523" max="767" width="9.1640625" style="5"/>
    <col min="768" max="768" width="5.5" style="5" customWidth="1"/>
    <col min="769" max="769" width="5.6640625" style="5" customWidth="1"/>
    <col min="770" max="770" width="7" style="5" customWidth="1"/>
    <col min="771" max="771" width="42.5" style="5" customWidth="1"/>
    <col min="772" max="772" width="29.33203125" style="5" customWidth="1"/>
    <col min="773" max="773" width="25" style="5" customWidth="1"/>
    <col min="774" max="775" width="10.6640625" style="5" customWidth="1"/>
    <col min="776" max="776" width="11.1640625" style="5" customWidth="1"/>
    <col min="777" max="777" width="12" style="5" customWidth="1"/>
    <col min="778" max="778" width="16.6640625" style="5" customWidth="1"/>
    <col min="779" max="1023" width="9.1640625" style="5"/>
    <col min="1024" max="1024" width="9.1640625" style="6"/>
  </cols>
  <sheetData>
    <row r="1" spans="1:10" s="10" customFormat="1" ht="30" customHeight="1">
      <c r="A1" s="245" t="s">
        <v>488</v>
      </c>
      <c r="B1" s="246"/>
      <c r="C1" s="246"/>
      <c r="D1" s="246"/>
      <c r="E1" s="246"/>
      <c r="F1" s="246"/>
      <c r="G1" s="247"/>
      <c r="H1" s="246"/>
      <c r="I1" s="248"/>
      <c r="J1" s="249"/>
    </row>
    <row r="2" spans="1:10" s="10" customFormat="1" ht="48" customHeight="1">
      <c r="A2" s="250" t="s">
        <v>0</v>
      </c>
      <c r="B2" s="250" t="s">
        <v>1</v>
      </c>
      <c r="C2" s="251" t="s">
        <v>2</v>
      </c>
      <c r="D2" s="250" t="s">
        <v>3</v>
      </c>
      <c r="E2" s="250" t="s">
        <v>4</v>
      </c>
      <c r="F2" s="250" t="s">
        <v>5</v>
      </c>
      <c r="G2" s="250" t="s">
        <v>6</v>
      </c>
      <c r="H2" s="252" t="s">
        <v>167</v>
      </c>
      <c r="I2" s="253" t="s">
        <v>168</v>
      </c>
      <c r="J2" s="253" t="s">
        <v>169</v>
      </c>
    </row>
    <row r="3" spans="1:10" s="257" customFormat="1">
      <c r="A3" s="254" t="s">
        <v>7</v>
      </c>
      <c r="B3" s="254"/>
      <c r="C3" s="254"/>
      <c r="D3" s="254"/>
      <c r="E3" s="254"/>
      <c r="F3" s="254"/>
      <c r="G3" s="255"/>
      <c r="H3" s="254"/>
      <c r="I3" s="256"/>
      <c r="J3" s="256"/>
    </row>
    <row r="4" spans="1:10" s="257" customFormat="1" ht="28">
      <c r="A4" s="258" t="s">
        <v>489</v>
      </c>
      <c r="B4" s="258"/>
      <c r="C4" s="258"/>
      <c r="D4" s="258" t="s">
        <v>170</v>
      </c>
      <c r="E4" s="194" t="s">
        <v>171</v>
      </c>
      <c r="F4" s="184" t="s">
        <v>113</v>
      </c>
      <c r="G4" s="196" t="s">
        <v>29</v>
      </c>
      <c r="H4" s="259">
        <v>65</v>
      </c>
      <c r="I4" s="260">
        <v>0</v>
      </c>
      <c r="J4" s="261">
        <f t="shared" ref="J4:J10" si="0">H4*I4</f>
        <v>0</v>
      </c>
    </row>
    <row r="5" spans="1:10" s="257" customFormat="1" ht="28">
      <c r="A5" s="259" t="s">
        <v>13</v>
      </c>
      <c r="B5" s="258"/>
      <c r="C5" s="258"/>
      <c r="D5" s="258" t="s">
        <v>172</v>
      </c>
      <c r="E5" s="194" t="s">
        <v>171</v>
      </c>
      <c r="F5" s="184" t="s">
        <v>113</v>
      </c>
      <c r="G5" s="196" t="s">
        <v>29</v>
      </c>
      <c r="H5" s="259">
        <v>65</v>
      </c>
      <c r="I5" s="260">
        <v>0</v>
      </c>
      <c r="J5" s="261">
        <f t="shared" si="0"/>
        <v>0</v>
      </c>
    </row>
    <row r="6" spans="1:10" s="262" customFormat="1" ht="28">
      <c r="A6" s="259" t="s">
        <v>18</v>
      </c>
      <c r="B6" s="258"/>
      <c r="C6" s="258"/>
      <c r="D6" s="258" t="s">
        <v>490</v>
      </c>
      <c r="E6" s="194" t="s">
        <v>53</v>
      </c>
      <c r="F6" s="184" t="s">
        <v>113</v>
      </c>
      <c r="G6" s="196" t="s">
        <v>29</v>
      </c>
      <c r="H6" s="259">
        <v>65</v>
      </c>
      <c r="I6" s="260">
        <v>0</v>
      </c>
      <c r="J6" s="261">
        <f t="shared" si="0"/>
        <v>0</v>
      </c>
    </row>
    <row r="7" spans="1:10" s="257" customFormat="1" ht="28">
      <c r="A7" s="259" t="s">
        <v>23</v>
      </c>
      <c r="B7" s="258"/>
      <c r="C7" s="258"/>
      <c r="D7" s="263" t="s">
        <v>491</v>
      </c>
      <c r="E7" s="264" t="s">
        <v>333</v>
      </c>
      <c r="F7" s="184" t="s">
        <v>113</v>
      </c>
      <c r="G7" s="196" t="s">
        <v>29</v>
      </c>
      <c r="H7" s="259">
        <v>65</v>
      </c>
      <c r="I7" s="260">
        <v>0</v>
      </c>
      <c r="J7" s="261">
        <f t="shared" si="0"/>
        <v>0</v>
      </c>
    </row>
    <row r="8" spans="1:10" s="257" customFormat="1" ht="28">
      <c r="A8" s="259" t="s">
        <v>24</v>
      </c>
      <c r="B8" s="258"/>
      <c r="C8" s="258"/>
      <c r="D8" s="211" t="s">
        <v>492</v>
      </c>
      <c r="E8" s="265" t="s">
        <v>179</v>
      </c>
      <c r="F8" s="184" t="s">
        <v>404</v>
      </c>
      <c r="G8" s="196" t="s">
        <v>29</v>
      </c>
      <c r="H8" s="259">
        <v>63</v>
      </c>
      <c r="I8" s="260">
        <v>0</v>
      </c>
      <c r="J8" s="261">
        <f t="shared" si="0"/>
        <v>0</v>
      </c>
    </row>
    <row r="9" spans="1:10" s="257" customFormat="1" ht="14">
      <c r="A9" s="259" t="s">
        <v>25</v>
      </c>
      <c r="B9" s="258"/>
      <c r="C9" s="258"/>
      <c r="D9" s="211" t="s">
        <v>493</v>
      </c>
      <c r="E9" s="265" t="s">
        <v>494</v>
      </c>
      <c r="F9" s="184" t="s">
        <v>113</v>
      </c>
      <c r="G9" s="196" t="s">
        <v>29</v>
      </c>
      <c r="H9" s="259">
        <v>34</v>
      </c>
      <c r="I9" s="260">
        <v>0</v>
      </c>
      <c r="J9" s="261">
        <f t="shared" si="0"/>
        <v>0</v>
      </c>
    </row>
    <row r="10" spans="1:10" s="257" customFormat="1" ht="28">
      <c r="A10" s="259" t="s">
        <v>27</v>
      </c>
      <c r="B10" s="258"/>
      <c r="C10" s="258"/>
      <c r="D10" s="211" t="s">
        <v>495</v>
      </c>
      <c r="E10" s="266" t="s">
        <v>496</v>
      </c>
      <c r="F10" s="184" t="s">
        <v>497</v>
      </c>
      <c r="G10" s="267" t="s">
        <v>498</v>
      </c>
      <c r="H10" s="259">
        <v>54</v>
      </c>
      <c r="I10" s="260">
        <v>0</v>
      </c>
      <c r="J10" s="261">
        <f t="shared" si="0"/>
        <v>0</v>
      </c>
    </row>
    <row r="11" spans="1:10" s="257" customFormat="1">
      <c r="A11" s="254" t="s">
        <v>33</v>
      </c>
      <c r="B11" s="254"/>
      <c r="C11" s="254"/>
      <c r="D11" s="254"/>
      <c r="E11" s="254"/>
      <c r="F11" s="254"/>
      <c r="G11" s="255"/>
      <c r="H11" s="254"/>
      <c r="I11" s="268"/>
      <c r="J11" s="269"/>
    </row>
    <row r="12" spans="1:10" s="257" customFormat="1" ht="28">
      <c r="A12" s="259" t="s">
        <v>8</v>
      </c>
      <c r="B12" s="258"/>
      <c r="C12" s="258"/>
      <c r="D12" s="258" t="s">
        <v>499</v>
      </c>
      <c r="E12" s="194" t="s">
        <v>171</v>
      </c>
      <c r="F12" s="184" t="s">
        <v>113</v>
      </c>
      <c r="G12" s="196" t="s">
        <v>29</v>
      </c>
      <c r="H12" s="259">
        <v>74</v>
      </c>
      <c r="I12" s="260">
        <v>0</v>
      </c>
      <c r="J12" s="261">
        <f t="shared" ref="J12:J22" si="1">H12*I12</f>
        <v>0</v>
      </c>
    </row>
    <row r="13" spans="1:10" s="257" customFormat="1" ht="28">
      <c r="A13" s="259" t="s">
        <v>13</v>
      </c>
      <c r="B13" s="258"/>
      <c r="C13" s="258"/>
      <c r="D13" s="258" t="s">
        <v>500</v>
      </c>
      <c r="E13" s="194" t="s">
        <v>171</v>
      </c>
      <c r="F13" s="184" t="s">
        <v>113</v>
      </c>
      <c r="G13" s="196" t="s">
        <v>29</v>
      </c>
      <c r="H13" s="259">
        <v>74</v>
      </c>
      <c r="I13" s="260">
        <v>0</v>
      </c>
      <c r="J13" s="261">
        <f t="shared" si="1"/>
        <v>0</v>
      </c>
    </row>
    <row r="14" spans="1:10" s="257" customFormat="1" ht="28">
      <c r="A14" s="259" t="s">
        <v>18</v>
      </c>
      <c r="B14" s="258"/>
      <c r="C14" s="258"/>
      <c r="D14" s="270" t="s">
        <v>501</v>
      </c>
      <c r="E14" s="270" t="s">
        <v>502</v>
      </c>
      <c r="F14" s="184" t="s">
        <v>503</v>
      </c>
      <c r="G14" s="196" t="s">
        <v>29</v>
      </c>
      <c r="H14" s="271">
        <v>2</v>
      </c>
      <c r="I14" s="260">
        <v>0</v>
      </c>
      <c r="J14" s="261">
        <f t="shared" si="1"/>
        <v>0</v>
      </c>
    </row>
    <row r="15" spans="1:10" s="257" customFormat="1" ht="28">
      <c r="A15" s="259" t="s">
        <v>23</v>
      </c>
      <c r="B15" s="258"/>
      <c r="C15" s="258"/>
      <c r="D15" s="211" t="s">
        <v>504</v>
      </c>
      <c r="E15" s="215" t="s">
        <v>505</v>
      </c>
      <c r="F15" s="215" t="s">
        <v>349</v>
      </c>
      <c r="G15" s="196" t="s">
        <v>29</v>
      </c>
      <c r="H15" s="259">
        <v>74</v>
      </c>
      <c r="I15" s="260">
        <v>0</v>
      </c>
      <c r="J15" s="261">
        <f t="shared" si="1"/>
        <v>0</v>
      </c>
    </row>
    <row r="16" spans="1:10" s="257" customFormat="1" ht="28">
      <c r="A16" s="259" t="s">
        <v>24</v>
      </c>
      <c r="B16" s="258"/>
      <c r="C16" s="258"/>
      <c r="D16" s="211" t="s">
        <v>506</v>
      </c>
      <c r="E16" s="215" t="s">
        <v>507</v>
      </c>
      <c r="F16" s="265" t="s">
        <v>508</v>
      </c>
      <c r="G16" s="196" t="s">
        <v>29</v>
      </c>
      <c r="H16" s="271">
        <v>2</v>
      </c>
      <c r="I16" s="260">
        <v>0</v>
      </c>
      <c r="J16" s="261">
        <f t="shared" si="1"/>
        <v>0</v>
      </c>
    </row>
    <row r="17" spans="1:10" s="257" customFormat="1" ht="28">
      <c r="A17" s="259" t="s">
        <v>25</v>
      </c>
      <c r="B17" s="258"/>
      <c r="C17" s="258"/>
      <c r="D17" s="211" t="s">
        <v>509</v>
      </c>
      <c r="E17" s="264" t="s">
        <v>371</v>
      </c>
      <c r="F17" s="195" t="s">
        <v>510</v>
      </c>
      <c r="G17" s="196" t="s">
        <v>29</v>
      </c>
      <c r="H17" s="259">
        <v>74</v>
      </c>
      <c r="I17" s="260">
        <v>0</v>
      </c>
      <c r="J17" s="261">
        <f t="shared" si="1"/>
        <v>0</v>
      </c>
    </row>
    <row r="18" spans="1:10" s="257" customFormat="1" ht="42">
      <c r="A18" s="259" t="s">
        <v>27</v>
      </c>
      <c r="B18" s="258"/>
      <c r="C18" s="258"/>
      <c r="D18" s="211" t="s">
        <v>511</v>
      </c>
      <c r="E18" s="272" t="s">
        <v>512</v>
      </c>
      <c r="F18" s="265" t="s">
        <v>513</v>
      </c>
      <c r="G18" s="196" t="s">
        <v>29</v>
      </c>
      <c r="H18" s="271">
        <v>2</v>
      </c>
      <c r="I18" s="260">
        <v>0</v>
      </c>
      <c r="J18" s="261">
        <f t="shared" si="1"/>
        <v>0</v>
      </c>
    </row>
    <row r="19" spans="1:10" s="257" customFormat="1" ht="14">
      <c r="A19" s="259" t="s">
        <v>30</v>
      </c>
      <c r="B19" s="258"/>
      <c r="C19" s="258"/>
      <c r="D19" s="211" t="s">
        <v>514</v>
      </c>
      <c r="E19" s="194" t="s">
        <v>358</v>
      </c>
      <c r="F19" s="195" t="s">
        <v>113</v>
      </c>
      <c r="G19" s="196" t="s">
        <v>29</v>
      </c>
      <c r="H19" s="267">
        <v>42</v>
      </c>
      <c r="I19" s="260">
        <v>0</v>
      </c>
      <c r="J19" s="261">
        <f t="shared" si="1"/>
        <v>0</v>
      </c>
    </row>
    <row r="20" spans="1:10" s="257" customFormat="1" ht="14">
      <c r="A20" s="273" t="s">
        <v>31</v>
      </c>
      <c r="B20" s="274"/>
      <c r="C20" s="275"/>
      <c r="D20" s="211" t="s">
        <v>515</v>
      </c>
      <c r="E20" s="194" t="s">
        <v>496</v>
      </c>
      <c r="F20" s="195" t="s">
        <v>497</v>
      </c>
      <c r="G20" s="267" t="s">
        <v>498</v>
      </c>
      <c r="H20" s="267">
        <v>65</v>
      </c>
      <c r="I20" s="276">
        <v>0</v>
      </c>
      <c r="J20" s="261">
        <f t="shared" si="1"/>
        <v>0</v>
      </c>
    </row>
    <row r="21" spans="1:10" s="257" customFormat="1" ht="32.25" customHeight="1">
      <c r="A21" s="277" t="s">
        <v>92</v>
      </c>
      <c r="B21" s="274"/>
      <c r="C21" s="275"/>
      <c r="D21" s="211" t="s">
        <v>516</v>
      </c>
      <c r="E21" s="266" t="s">
        <v>517</v>
      </c>
      <c r="F21" s="184" t="s">
        <v>404</v>
      </c>
      <c r="G21" s="196" t="s">
        <v>29</v>
      </c>
      <c r="H21" s="267">
        <v>72</v>
      </c>
      <c r="I21" s="260">
        <v>0</v>
      </c>
      <c r="J21" s="261">
        <f t="shared" si="1"/>
        <v>0</v>
      </c>
    </row>
    <row r="22" spans="1:10" s="257" customFormat="1" ht="32.25" customHeight="1">
      <c r="A22" s="273" t="s">
        <v>97</v>
      </c>
      <c r="B22" s="274"/>
      <c r="C22" s="275"/>
      <c r="D22" s="211" t="s">
        <v>518</v>
      </c>
      <c r="E22" s="266" t="s">
        <v>519</v>
      </c>
      <c r="F22" s="184" t="s">
        <v>520</v>
      </c>
      <c r="G22" s="196" t="s">
        <v>29</v>
      </c>
      <c r="H22" s="267">
        <v>2</v>
      </c>
      <c r="I22" s="276">
        <v>0</v>
      </c>
      <c r="J22" s="261">
        <f t="shared" si="1"/>
        <v>0</v>
      </c>
    </row>
    <row r="23" spans="1:10" s="279" customFormat="1">
      <c r="A23" s="254" t="s">
        <v>42</v>
      </c>
      <c r="B23" s="254"/>
      <c r="C23" s="254"/>
      <c r="D23" s="254"/>
      <c r="E23" s="254"/>
      <c r="F23" s="254"/>
      <c r="G23" s="255"/>
      <c r="H23" s="254"/>
      <c r="I23" s="278"/>
      <c r="J23" s="269"/>
    </row>
    <row r="24" spans="1:10" s="281" customFormat="1" ht="28">
      <c r="A24" s="259" t="s">
        <v>8</v>
      </c>
      <c r="B24" s="258"/>
      <c r="C24" s="258"/>
      <c r="D24" s="258" t="s">
        <v>521</v>
      </c>
      <c r="E24" s="280" t="s">
        <v>522</v>
      </c>
      <c r="F24" s="258" t="s">
        <v>523</v>
      </c>
      <c r="G24" s="196" t="s">
        <v>29</v>
      </c>
      <c r="H24" s="259">
        <v>56</v>
      </c>
      <c r="I24" s="260">
        <v>0</v>
      </c>
      <c r="J24" s="261">
        <f t="shared" ref="J24:J29" si="2">H24*I24</f>
        <v>0</v>
      </c>
    </row>
    <row r="25" spans="1:10" s="281" customFormat="1" ht="29">
      <c r="A25" s="259" t="s">
        <v>13</v>
      </c>
      <c r="B25" s="258"/>
      <c r="C25" s="258"/>
      <c r="D25" s="258" t="s">
        <v>524</v>
      </c>
      <c r="E25" s="258" t="s">
        <v>388</v>
      </c>
      <c r="F25" s="280" t="s">
        <v>525</v>
      </c>
      <c r="G25" s="196" t="s">
        <v>29</v>
      </c>
      <c r="H25" s="271">
        <v>2</v>
      </c>
      <c r="I25" s="260">
        <v>0</v>
      </c>
      <c r="J25" s="261">
        <f t="shared" si="2"/>
        <v>0</v>
      </c>
    </row>
    <row r="26" spans="1:10" s="281" customFormat="1" ht="28">
      <c r="A26" s="259" t="s">
        <v>18</v>
      </c>
      <c r="B26" s="258"/>
      <c r="C26" s="258"/>
      <c r="D26" s="194" t="s">
        <v>526</v>
      </c>
      <c r="E26" s="194" t="s">
        <v>527</v>
      </c>
      <c r="F26" s="282" t="s">
        <v>528</v>
      </c>
      <c r="G26" s="196" t="s">
        <v>29</v>
      </c>
      <c r="H26" s="259">
        <v>36</v>
      </c>
      <c r="I26" s="260">
        <v>0</v>
      </c>
      <c r="J26" s="261">
        <f t="shared" si="2"/>
        <v>0</v>
      </c>
    </row>
    <row r="27" spans="1:10" s="281" customFormat="1" ht="28">
      <c r="A27" s="259" t="s">
        <v>23</v>
      </c>
      <c r="B27" s="258"/>
      <c r="C27" s="258"/>
      <c r="D27" s="194" t="s">
        <v>529</v>
      </c>
      <c r="E27" s="264" t="s">
        <v>53</v>
      </c>
      <c r="F27" s="282" t="s">
        <v>530</v>
      </c>
      <c r="G27" s="196" t="s">
        <v>29</v>
      </c>
      <c r="H27" s="259">
        <v>20</v>
      </c>
      <c r="I27" s="260">
        <v>0</v>
      </c>
      <c r="J27" s="261">
        <f t="shared" si="2"/>
        <v>0</v>
      </c>
    </row>
    <row r="28" spans="1:10" s="281" customFormat="1" ht="29">
      <c r="A28" s="259" t="s">
        <v>24</v>
      </c>
      <c r="B28" s="258"/>
      <c r="C28" s="258"/>
      <c r="D28" s="194" t="s">
        <v>531</v>
      </c>
      <c r="E28" s="194" t="s">
        <v>532</v>
      </c>
      <c r="F28" s="280" t="s">
        <v>533</v>
      </c>
      <c r="G28" s="196" t="s">
        <v>29</v>
      </c>
      <c r="H28" s="283">
        <v>2</v>
      </c>
      <c r="I28" s="260">
        <v>0</v>
      </c>
      <c r="J28" s="261">
        <f t="shared" si="2"/>
        <v>0</v>
      </c>
    </row>
    <row r="29" spans="1:10" s="279" customFormat="1" ht="28">
      <c r="A29" s="259" t="s">
        <v>25</v>
      </c>
      <c r="B29" s="258"/>
      <c r="C29" s="258"/>
      <c r="D29" s="265" t="s">
        <v>200</v>
      </c>
      <c r="E29" s="194" t="s">
        <v>201</v>
      </c>
      <c r="F29" s="195" t="s">
        <v>113</v>
      </c>
      <c r="G29" s="196" t="s">
        <v>29</v>
      </c>
      <c r="H29" s="259">
        <v>56</v>
      </c>
      <c r="I29" s="260">
        <v>0</v>
      </c>
      <c r="J29" s="261">
        <f t="shared" si="2"/>
        <v>0</v>
      </c>
    </row>
    <row r="30" spans="1:10" s="279" customFormat="1" ht="28">
      <c r="A30" s="259" t="s">
        <v>27</v>
      </c>
      <c r="B30" s="258"/>
      <c r="C30" s="258"/>
      <c r="D30" s="194" t="s">
        <v>534</v>
      </c>
      <c r="E30" s="194" t="s">
        <v>535</v>
      </c>
      <c r="F30" s="280" t="s">
        <v>536</v>
      </c>
      <c r="G30" s="196" t="s">
        <v>29</v>
      </c>
      <c r="H30" s="284">
        <v>2</v>
      </c>
      <c r="I30" s="285">
        <v>0</v>
      </c>
      <c r="J30" s="261"/>
    </row>
    <row r="31" spans="1:10" s="257" customFormat="1" ht="28">
      <c r="A31" s="259" t="s">
        <v>30</v>
      </c>
      <c r="B31" s="286"/>
      <c r="C31" s="286"/>
      <c r="D31" s="211" t="s">
        <v>537</v>
      </c>
      <c r="E31" s="266" t="s">
        <v>538</v>
      </c>
      <c r="F31" s="184" t="s">
        <v>404</v>
      </c>
      <c r="G31" s="196" t="s">
        <v>29</v>
      </c>
      <c r="H31" s="267">
        <v>58</v>
      </c>
      <c r="I31" s="276">
        <v>0</v>
      </c>
      <c r="J31" s="261">
        <f>H31*I31</f>
        <v>0</v>
      </c>
    </row>
    <row r="32" spans="1:10" s="257" customFormat="1" ht="14">
      <c r="A32" s="259" t="s">
        <v>31</v>
      </c>
      <c r="B32" s="286"/>
      <c r="C32" s="286"/>
      <c r="D32" s="211" t="s">
        <v>539</v>
      </c>
      <c r="E32" s="266" t="s">
        <v>358</v>
      </c>
      <c r="F32" s="184" t="s">
        <v>113</v>
      </c>
      <c r="G32" s="196" t="s">
        <v>29</v>
      </c>
      <c r="H32" s="267">
        <v>39</v>
      </c>
      <c r="I32" s="276">
        <v>0</v>
      </c>
      <c r="J32" s="261">
        <f>H32*I32</f>
        <v>0</v>
      </c>
    </row>
    <row r="33" spans="1:10" s="257" customFormat="1" ht="28">
      <c r="A33" s="259" t="s">
        <v>92</v>
      </c>
      <c r="B33" s="286"/>
      <c r="C33" s="286"/>
      <c r="D33" s="211" t="s">
        <v>366</v>
      </c>
      <c r="E33" s="215" t="s">
        <v>540</v>
      </c>
      <c r="F33" s="184" t="s">
        <v>497</v>
      </c>
      <c r="G33" s="287" t="s">
        <v>368</v>
      </c>
      <c r="H33" s="267">
        <v>45</v>
      </c>
      <c r="I33" s="276">
        <v>0</v>
      </c>
      <c r="J33" s="261">
        <f>H33*I33</f>
        <v>0</v>
      </c>
    </row>
    <row r="34" spans="1:10" s="279" customFormat="1">
      <c r="A34" s="254" t="s">
        <v>55</v>
      </c>
      <c r="B34" s="254"/>
      <c r="C34" s="254"/>
      <c r="D34" s="254"/>
      <c r="E34" s="254"/>
      <c r="F34" s="254"/>
      <c r="G34" s="255"/>
      <c r="H34" s="254"/>
      <c r="I34" s="278"/>
      <c r="J34" s="269"/>
    </row>
    <row r="35" spans="1:10" s="281" customFormat="1" ht="28">
      <c r="A35" s="259" t="s">
        <v>8</v>
      </c>
      <c r="B35" s="258"/>
      <c r="C35" s="258"/>
      <c r="D35" s="258" t="s">
        <v>541</v>
      </c>
      <c r="E35" s="258" t="s">
        <v>522</v>
      </c>
      <c r="F35" s="258" t="s">
        <v>542</v>
      </c>
      <c r="G35" s="196" t="s">
        <v>29</v>
      </c>
      <c r="H35" s="259">
        <v>75</v>
      </c>
      <c r="I35" s="260">
        <v>0</v>
      </c>
      <c r="J35" s="261">
        <f t="shared" ref="J35:J47" si="3">H35*I35</f>
        <v>0</v>
      </c>
    </row>
    <row r="36" spans="1:10" s="281" customFormat="1" ht="29">
      <c r="A36" s="259" t="s">
        <v>13</v>
      </c>
      <c r="B36" s="258"/>
      <c r="C36" s="258"/>
      <c r="D36" s="265" t="s">
        <v>543</v>
      </c>
      <c r="E36" s="194" t="s">
        <v>212</v>
      </c>
      <c r="F36" s="265" t="s">
        <v>544</v>
      </c>
      <c r="G36" s="196" t="s">
        <v>29</v>
      </c>
      <c r="H36" s="284">
        <v>1</v>
      </c>
      <c r="I36" s="285">
        <v>0</v>
      </c>
      <c r="J36" s="261">
        <f t="shared" si="3"/>
        <v>0</v>
      </c>
    </row>
    <row r="37" spans="1:10" s="288" customFormat="1" ht="28">
      <c r="A37" s="259" t="s">
        <v>18</v>
      </c>
      <c r="B37" s="258"/>
      <c r="C37" s="258"/>
      <c r="D37" s="194" t="s">
        <v>545</v>
      </c>
      <c r="E37" s="215" t="s">
        <v>546</v>
      </c>
      <c r="F37" s="258" t="s">
        <v>547</v>
      </c>
      <c r="G37" s="196" t="s">
        <v>29</v>
      </c>
      <c r="H37" s="259">
        <v>75</v>
      </c>
      <c r="I37" s="260">
        <v>0</v>
      </c>
      <c r="J37" s="261">
        <f t="shared" si="3"/>
        <v>0</v>
      </c>
    </row>
    <row r="38" spans="1:10" s="288" customFormat="1" ht="28">
      <c r="A38" s="259" t="s">
        <v>23</v>
      </c>
      <c r="B38" s="258"/>
      <c r="C38" s="258"/>
      <c r="D38" s="194" t="s">
        <v>548</v>
      </c>
      <c r="E38" s="264" t="s">
        <v>549</v>
      </c>
      <c r="F38" s="206" t="s">
        <v>550</v>
      </c>
      <c r="G38" s="196" t="s">
        <v>29</v>
      </c>
      <c r="H38" s="284">
        <v>1</v>
      </c>
      <c r="I38" s="260">
        <v>0</v>
      </c>
      <c r="J38" s="261">
        <f t="shared" si="3"/>
        <v>0</v>
      </c>
    </row>
    <row r="39" spans="1:10" s="262" customFormat="1" ht="28">
      <c r="A39" s="259" t="s">
        <v>24</v>
      </c>
      <c r="B39" s="286"/>
      <c r="C39" s="286"/>
      <c r="D39" s="289" t="s">
        <v>551</v>
      </c>
      <c r="E39" s="290" t="s">
        <v>552</v>
      </c>
      <c r="F39" s="258" t="s">
        <v>553</v>
      </c>
      <c r="G39" s="196" t="s">
        <v>29</v>
      </c>
      <c r="H39" s="259">
        <v>75</v>
      </c>
      <c r="I39" s="291">
        <v>0</v>
      </c>
      <c r="J39" s="261">
        <f t="shared" si="3"/>
        <v>0</v>
      </c>
    </row>
    <row r="40" spans="1:10" s="262" customFormat="1" ht="28">
      <c r="A40" s="259" t="s">
        <v>25</v>
      </c>
      <c r="B40" s="286"/>
      <c r="C40" s="286"/>
      <c r="D40" s="289" t="s">
        <v>554</v>
      </c>
      <c r="E40" s="290" t="s">
        <v>218</v>
      </c>
      <c r="F40" s="206" t="s">
        <v>555</v>
      </c>
      <c r="G40" s="196" t="s">
        <v>29</v>
      </c>
      <c r="H40" s="259">
        <v>1</v>
      </c>
      <c r="I40" s="260">
        <v>0</v>
      </c>
      <c r="J40" s="261">
        <f t="shared" si="3"/>
        <v>0</v>
      </c>
    </row>
    <row r="41" spans="1:10" s="279" customFormat="1" ht="28">
      <c r="A41" s="259" t="s">
        <v>27</v>
      </c>
      <c r="B41" s="274"/>
      <c r="C41" s="274"/>
      <c r="D41" s="265" t="s">
        <v>556</v>
      </c>
      <c r="E41" s="194" t="s">
        <v>557</v>
      </c>
      <c r="F41" s="206" t="s">
        <v>113</v>
      </c>
      <c r="G41" s="196" t="s">
        <v>29</v>
      </c>
      <c r="H41" s="292">
        <v>40</v>
      </c>
      <c r="I41" s="293">
        <v>0</v>
      </c>
      <c r="J41" s="261">
        <f t="shared" si="3"/>
        <v>0</v>
      </c>
    </row>
    <row r="42" spans="1:10" s="279" customFormat="1" ht="28">
      <c r="A42" s="259" t="s">
        <v>30</v>
      </c>
      <c r="B42" s="274"/>
      <c r="C42" s="274"/>
      <c r="D42" s="294" t="s">
        <v>60</v>
      </c>
      <c r="E42" s="215" t="s">
        <v>540</v>
      </c>
      <c r="F42" s="206" t="s">
        <v>558</v>
      </c>
      <c r="G42" s="287" t="s">
        <v>368</v>
      </c>
      <c r="H42" s="292">
        <v>70</v>
      </c>
      <c r="I42" s="291">
        <v>0</v>
      </c>
      <c r="J42" s="261">
        <f t="shared" si="3"/>
        <v>0</v>
      </c>
    </row>
    <row r="43" spans="1:10" s="257" customFormat="1" ht="28">
      <c r="A43" s="259" t="s">
        <v>31</v>
      </c>
      <c r="B43" s="286"/>
      <c r="C43" s="286"/>
      <c r="D43" s="295" t="s">
        <v>559</v>
      </c>
      <c r="E43" s="290" t="s">
        <v>560</v>
      </c>
      <c r="F43" s="206" t="s">
        <v>561</v>
      </c>
      <c r="G43" s="196" t="s">
        <v>29</v>
      </c>
      <c r="H43" s="259">
        <v>74</v>
      </c>
      <c r="I43" s="291">
        <v>0</v>
      </c>
      <c r="J43" s="261">
        <f t="shared" si="3"/>
        <v>0</v>
      </c>
    </row>
    <row r="44" spans="1:10" s="257" customFormat="1" ht="28">
      <c r="A44" s="259" t="s">
        <v>92</v>
      </c>
      <c r="B44" s="286"/>
      <c r="C44" s="286"/>
      <c r="D44" s="295" t="s">
        <v>559</v>
      </c>
      <c r="E44" s="290" t="s">
        <v>519</v>
      </c>
      <c r="F44" s="206" t="s">
        <v>562</v>
      </c>
      <c r="G44" s="196" t="s">
        <v>29</v>
      </c>
      <c r="H44" s="259">
        <v>1</v>
      </c>
      <c r="I44" s="260">
        <v>0</v>
      </c>
      <c r="J44" s="261">
        <f t="shared" si="3"/>
        <v>0</v>
      </c>
    </row>
    <row r="45" spans="1:10" s="257" customFormat="1" ht="14">
      <c r="A45" s="273" t="s">
        <v>97</v>
      </c>
      <c r="B45" s="286"/>
      <c r="C45" s="286"/>
      <c r="D45" s="295" t="s">
        <v>563</v>
      </c>
      <c r="E45" s="290" t="s">
        <v>73</v>
      </c>
      <c r="F45" s="206" t="s">
        <v>564</v>
      </c>
      <c r="G45" s="196" t="s">
        <v>29</v>
      </c>
      <c r="H45" s="259">
        <v>8</v>
      </c>
      <c r="I45" s="291">
        <v>0</v>
      </c>
      <c r="J45" s="261">
        <f t="shared" si="3"/>
        <v>0</v>
      </c>
    </row>
    <row r="46" spans="1:10" s="257" customFormat="1" ht="14">
      <c r="A46" s="273" t="s">
        <v>123</v>
      </c>
      <c r="B46" s="286"/>
      <c r="C46" s="286"/>
      <c r="D46" s="289" t="s">
        <v>565</v>
      </c>
      <c r="E46" s="290" t="s">
        <v>566</v>
      </c>
      <c r="F46" s="206" t="s">
        <v>65</v>
      </c>
      <c r="G46" s="296" t="s">
        <v>96</v>
      </c>
      <c r="H46" s="259">
        <v>4</v>
      </c>
      <c r="I46" s="291">
        <v>0</v>
      </c>
      <c r="J46" s="261">
        <f t="shared" si="3"/>
        <v>0</v>
      </c>
    </row>
    <row r="47" spans="1:10" s="257" customFormat="1" ht="14">
      <c r="A47" s="273" t="s">
        <v>100</v>
      </c>
      <c r="B47" s="286"/>
      <c r="C47" s="286"/>
      <c r="D47" s="297" t="s">
        <v>69</v>
      </c>
      <c r="E47" s="290" t="s">
        <v>567</v>
      </c>
      <c r="F47" s="206" t="s">
        <v>65</v>
      </c>
      <c r="G47" s="196" t="s">
        <v>29</v>
      </c>
      <c r="H47" s="259">
        <v>40</v>
      </c>
      <c r="I47" s="291">
        <v>0</v>
      </c>
      <c r="J47" s="261">
        <f t="shared" si="3"/>
        <v>0</v>
      </c>
    </row>
    <row r="48" spans="1:10" s="257" customFormat="1">
      <c r="A48" s="254" t="s">
        <v>76</v>
      </c>
      <c r="B48" s="254"/>
      <c r="C48" s="254"/>
      <c r="D48" s="254"/>
      <c r="E48" s="254"/>
      <c r="F48" s="254"/>
      <c r="G48" s="255"/>
      <c r="H48" s="254"/>
      <c r="I48" s="278"/>
      <c r="J48" s="269"/>
    </row>
    <row r="49" spans="1:10" s="257" customFormat="1" ht="28">
      <c r="A49" s="259" t="s">
        <v>8</v>
      </c>
      <c r="B49" s="258"/>
      <c r="C49" s="258"/>
      <c r="D49" s="211" t="s">
        <v>568</v>
      </c>
      <c r="E49" s="211" t="s">
        <v>569</v>
      </c>
      <c r="F49" s="184" t="s">
        <v>113</v>
      </c>
      <c r="G49" s="196" t="s">
        <v>29</v>
      </c>
      <c r="H49" s="259">
        <v>66</v>
      </c>
      <c r="I49" s="260">
        <v>0</v>
      </c>
      <c r="J49" s="261">
        <f t="shared" ref="J49:J60" si="4">H49*I49</f>
        <v>0</v>
      </c>
    </row>
    <row r="50" spans="1:10" s="257" customFormat="1" ht="28">
      <c r="A50" s="259" t="s">
        <v>13</v>
      </c>
      <c r="B50" s="275"/>
      <c r="C50" s="275"/>
      <c r="D50" s="211" t="s">
        <v>570</v>
      </c>
      <c r="E50" s="211" t="s">
        <v>571</v>
      </c>
      <c r="F50" s="184" t="s">
        <v>572</v>
      </c>
      <c r="G50" s="196" t="s">
        <v>29</v>
      </c>
      <c r="H50" s="196">
        <v>1</v>
      </c>
      <c r="I50" s="276">
        <v>0</v>
      </c>
      <c r="J50" s="261">
        <f t="shared" si="4"/>
        <v>0</v>
      </c>
    </row>
    <row r="51" spans="1:10" s="257" customFormat="1" ht="28">
      <c r="A51" s="259" t="s">
        <v>18</v>
      </c>
      <c r="B51" s="275"/>
      <c r="C51" s="275"/>
      <c r="D51" s="211" t="s">
        <v>573</v>
      </c>
      <c r="E51" s="211" t="s">
        <v>574</v>
      </c>
      <c r="F51" s="184" t="s">
        <v>416</v>
      </c>
      <c r="G51" s="196" t="s">
        <v>29</v>
      </c>
      <c r="H51" s="196">
        <v>1</v>
      </c>
      <c r="I51" s="276">
        <v>0</v>
      </c>
      <c r="J51" s="261">
        <f t="shared" si="4"/>
        <v>0</v>
      </c>
    </row>
    <row r="52" spans="1:10" s="257" customFormat="1" ht="28">
      <c r="A52" s="259" t="s">
        <v>23</v>
      </c>
      <c r="B52" s="275"/>
      <c r="C52" s="275"/>
      <c r="D52" s="211" t="s">
        <v>396</v>
      </c>
      <c r="E52" s="211" t="s">
        <v>397</v>
      </c>
      <c r="F52" s="184" t="s">
        <v>113</v>
      </c>
      <c r="G52" s="196" t="s">
        <v>29</v>
      </c>
      <c r="H52" s="196">
        <v>66</v>
      </c>
      <c r="I52" s="276">
        <v>0</v>
      </c>
      <c r="J52" s="261">
        <f t="shared" si="4"/>
        <v>0</v>
      </c>
    </row>
    <row r="53" spans="1:10" s="257" customFormat="1" ht="28">
      <c r="A53" s="259" t="s">
        <v>24</v>
      </c>
      <c r="B53" s="275"/>
      <c r="C53" s="275"/>
      <c r="D53" s="211" t="s">
        <v>575</v>
      </c>
      <c r="E53" s="211" t="s">
        <v>399</v>
      </c>
      <c r="F53" s="184" t="s">
        <v>400</v>
      </c>
      <c r="G53" s="196" t="s">
        <v>29</v>
      </c>
      <c r="H53" s="196">
        <v>1</v>
      </c>
      <c r="I53" s="276">
        <v>0</v>
      </c>
      <c r="J53" s="261">
        <f t="shared" si="4"/>
        <v>0</v>
      </c>
    </row>
    <row r="54" spans="1:10" s="257" customFormat="1" ht="14">
      <c r="A54" s="259" t="s">
        <v>25</v>
      </c>
      <c r="B54" s="275"/>
      <c r="C54" s="275"/>
      <c r="D54" s="211" t="s">
        <v>576</v>
      </c>
      <c r="E54" s="215" t="s">
        <v>577</v>
      </c>
      <c r="F54" s="184" t="s">
        <v>113</v>
      </c>
      <c r="G54" s="196" t="s">
        <v>29</v>
      </c>
      <c r="H54" s="196">
        <v>66</v>
      </c>
      <c r="I54" s="276">
        <v>0</v>
      </c>
      <c r="J54" s="261">
        <f t="shared" si="4"/>
        <v>0</v>
      </c>
    </row>
    <row r="55" spans="1:10" s="257" customFormat="1" ht="28">
      <c r="A55" s="259" t="s">
        <v>27</v>
      </c>
      <c r="B55" s="275"/>
      <c r="C55" s="275"/>
      <c r="D55" s="211" t="s">
        <v>578</v>
      </c>
      <c r="E55" s="215" t="s">
        <v>579</v>
      </c>
      <c r="F55" s="184" t="s">
        <v>580</v>
      </c>
      <c r="G55" s="196" t="s">
        <v>29</v>
      </c>
      <c r="H55" s="196">
        <v>1</v>
      </c>
      <c r="I55" s="276">
        <v>0</v>
      </c>
      <c r="J55" s="261">
        <f t="shared" si="4"/>
        <v>0</v>
      </c>
    </row>
    <row r="56" spans="1:10" s="257" customFormat="1" ht="28">
      <c r="A56" s="259" t="s">
        <v>30</v>
      </c>
      <c r="B56" s="286"/>
      <c r="C56" s="286"/>
      <c r="D56" s="211" t="s">
        <v>581</v>
      </c>
      <c r="E56" s="211" t="s">
        <v>582</v>
      </c>
      <c r="F56" s="206" t="s">
        <v>432</v>
      </c>
      <c r="G56" s="196" t="s">
        <v>29</v>
      </c>
      <c r="H56" s="259">
        <v>18</v>
      </c>
      <c r="I56" s="291">
        <v>0</v>
      </c>
      <c r="J56" s="261">
        <f t="shared" si="4"/>
        <v>0</v>
      </c>
    </row>
    <row r="57" spans="1:10" s="257" customFormat="1" ht="28">
      <c r="A57" s="259" t="s">
        <v>31</v>
      </c>
      <c r="B57" s="275"/>
      <c r="C57" s="275"/>
      <c r="D57" s="211" t="s">
        <v>583</v>
      </c>
      <c r="E57" s="215" t="s">
        <v>235</v>
      </c>
      <c r="F57" s="206" t="s">
        <v>404</v>
      </c>
      <c r="G57" s="296" t="s">
        <v>96</v>
      </c>
      <c r="H57" s="196">
        <v>66</v>
      </c>
      <c r="I57" s="276">
        <v>0</v>
      </c>
      <c r="J57" s="261">
        <f t="shared" si="4"/>
        <v>0</v>
      </c>
    </row>
    <row r="58" spans="1:10" s="257" customFormat="1" ht="28">
      <c r="A58" s="259" t="s">
        <v>92</v>
      </c>
      <c r="B58" s="275"/>
      <c r="C58" s="275"/>
      <c r="D58" s="211" t="s">
        <v>584</v>
      </c>
      <c r="E58" s="215" t="s">
        <v>406</v>
      </c>
      <c r="F58" s="206" t="s">
        <v>407</v>
      </c>
      <c r="G58" s="296" t="s">
        <v>96</v>
      </c>
      <c r="H58" s="196">
        <v>1</v>
      </c>
      <c r="I58" s="276">
        <v>0</v>
      </c>
      <c r="J58" s="261">
        <f t="shared" si="4"/>
        <v>0</v>
      </c>
    </row>
    <row r="59" spans="1:10" s="257" customFormat="1" ht="28">
      <c r="A59" s="259" t="s">
        <v>97</v>
      </c>
      <c r="B59" s="275"/>
      <c r="C59" s="275"/>
      <c r="D59" s="265" t="s">
        <v>402</v>
      </c>
      <c r="E59" s="211" t="s">
        <v>99</v>
      </c>
      <c r="F59" s="211" t="s">
        <v>65</v>
      </c>
      <c r="G59" s="287" t="s">
        <v>368</v>
      </c>
      <c r="H59" s="196">
        <v>63</v>
      </c>
      <c r="I59" s="276">
        <v>0</v>
      </c>
      <c r="J59" s="261">
        <f t="shared" si="4"/>
        <v>0</v>
      </c>
    </row>
    <row r="60" spans="1:10" s="257" customFormat="1" ht="14">
      <c r="A60" s="259" t="s">
        <v>123</v>
      </c>
      <c r="B60" s="275"/>
      <c r="C60" s="275"/>
      <c r="D60" s="265" t="s">
        <v>585</v>
      </c>
      <c r="E60" s="194" t="s">
        <v>102</v>
      </c>
      <c r="F60" s="270" t="s">
        <v>65</v>
      </c>
      <c r="G60" s="196" t="s">
        <v>29</v>
      </c>
      <c r="H60" s="196">
        <v>21</v>
      </c>
      <c r="I60" s="276">
        <v>0</v>
      </c>
      <c r="J60" s="261">
        <f t="shared" si="4"/>
        <v>0</v>
      </c>
    </row>
    <row r="61" spans="1:10" s="257" customFormat="1">
      <c r="A61" s="254" t="s">
        <v>104</v>
      </c>
      <c r="B61" s="254"/>
      <c r="C61" s="254"/>
      <c r="D61" s="254"/>
      <c r="E61" s="254"/>
      <c r="F61" s="254"/>
      <c r="G61" s="255"/>
      <c r="H61" s="254"/>
      <c r="I61" s="278"/>
      <c r="J61" s="269"/>
    </row>
    <row r="62" spans="1:10" s="257" customFormat="1" ht="28">
      <c r="A62" s="259" t="s">
        <v>8</v>
      </c>
      <c r="B62" s="258"/>
      <c r="C62" s="258"/>
      <c r="D62" s="211" t="s">
        <v>586</v>
      </c>
      <c r="E62" s="215" t="s">
        <v>587</v>
      </c>
      <c r="F62" s="184" t="s">
        <v>113</v>
      </c>
      <c r="G62" s="196" t="s">
        <v>29</v>
      </c>
      <c r="H62" s="259">
        <v>82</v>
      </c>
      <c r="I62" s="260">
        <v>0</v>
      </c>
      <c r="J62" s="261">
        <f t="shared" ref="J62:J68" si="5">H62*I62</f>
        <v>0</v>
      </c>
    </row>
    <row r="63" spans="1:10" s="257" customFormat="1" ht="28">
      <c r="A63" s="259" t="s">
        <v>13</v>
      </c>
      <c r="B63" s="274"/>
      <c r="C63" s="274"/>
      <c r="D63" s="265" t="s">
        <v>588</v>
      </c>
      <c r="E63" s="215" t="s">
        <v>422</v>
      </c>
      <c r="F63" s="184" t="s">
        <v>113</v>
      </c>
      <c r="G63" s="196" t="s">
        <v>29</v>
      </c>
      <c r="H63" s="196">
        <v>82</v>
      </c>
      <c r="I63" s="276">
        <v>0</v>
      </c>
      <c r="J63" s="261">
        <f t="shared" si="5"/>
        <v>0</v>
      </c>
    </row>
    <row r="64" spans="1:10" s="257" customFormat="1" ht="14">
      <c r="A64" s="259" t="s">
        <v>18</v>
      </c>
      <c r="B64" s="274"/>
      <c r="C64" s="274"/>
      <c r="D64" s="211" t="s">
        <v>589</v>
      </c>
      <c r="E64" s="215" t="s">
        <v>590</v>
      </c>
      <c r="F64" s="184" t="s">
        <v>113</v>
      </c>
      <c r="G64" s="196" t="s">
        <v>29</v>
      </c>
      <c r="H64" s="196">
        <v>82</v>
      </c>
      <c r="I64" s="276">
        <v>0</v>
      </c>
      <c r="J64" s="261">
        <f t="shared" si="5"/>
        <v>0</v>
      </c>
    </row>
    <row r="65" spans="1:10" s="257" customFormat="1" ht="14">
      <c r="A65" s="259" t="s">
        <v>23</v>
      </c>
      <c r="B65" s="274"/>
      <c r="C65" s="274"/>
      <c r="D65" s="265" t="s">
        <v>591</v>
      </c>
      <c r="E65" s="194" t="s">
        <v>102</v>
      </c>
      <c r="F65" s="184" t="s">
        <v>434</v>
      </c>
      <c r="G65" s="196" t="s">
        <v>29</v>
      </c>
      <c r="H65" s="271">
        <v>25</v>
      </c>
      <c r="I65" s="276">
        <v>0</v>
      </c>
      <c r="J65" s="261">
        <f t="shared" si="5"/>
        <v>0</v>
      </c>
    </row>
    <row r="66" spans="1:10" s="257" customFormat="1" ht="28">
      <c r="A66" s="259" t="s">
        <v>24</v>
      </c>
      <c r="B66" s="275"/>
      <c r="C66" s="275"/>
      <c r="D66" s="211" t="s">
        <v>592</v>
      </c>
      <c r="E66" s="211" t="s">
        <v>431</v>
      </c>
      <c r="F66" s="206" t="s">
        <v>432</v>
      </c>
      <c r="G66" s="196" t="s">
        <v>29</v>
      </c>
      <c r="H66" s="196">
        <v>13</v>
      </c>
      <c r="I66" s="276">
        <v>0</v>
      </c>
      <c r="J66" s="261">
        <f t="shared" si="5"/>
        <v>0</v>
      </c>
    </row>
    <row r="67" spans="1:10" s="257" customFormat="1" ht="28">
      <c r="A67" s="259" t="s">
        <v>25</v>
      </c>
      <c r="B67" s="286"/>
      <c r="C67" s="286"/>
      <c r="D67" s="211" t="s">
        <v>593</v>
      </c>
      <c r="E67" s="211" t="s">
        <v>259</v>
      </c>
      <c r="F67" s="206" t="s">
        <v>404</v>
      </c>
      <c r="G67" s="296" t="s">
        <v>96</v>
      </c>
      <c r="H67" s="259">
        <v>82</v>
      </c>
      <c r="I67" s="291">
        <v>0</v>
      </c>
      <c r="J67" s="261">
        <f t="shared" si="5"/>
        <v>0</v>
      </c>
    </row>
    <row r="68" spans="1:10" s="257" customFormat="1" ht="28">
      <c r="A68" s="259" t="s">
        <v>27</v>
      </c>
      <c r="B68" s="194"/>
      <c r="C68" s="194"/>
      <c r="D68" s="265" t="s">
        <v>112</v>
      </c>
      <c r="E68" s="194" t="s">
        <v>99</v>
      </c>
      <c r="F68" s="194" t="s">
        <v>594</v>
      </c>
      <c r="G68" s="298" t="s">
        <v>368</v>
      </c>
      <c r="H68" s="196">
        <v>70</v>
      </c>
      <c r="I68" s="276">
        <v>0</v>
      </c>
      <c r="J68" s="261">
        <f t="shared" si="5"/>
        <v>0</v>
      </c>
    </row>
    <row r="69" spans="1:10" s="257" customFormat="1">
      <c r="A69" s="254" t="s">
        <v>128</v>
      </c>
      <c r="B69" s="254"/>
      <c r="C69" s="254"/>
      <c r="D69" s="254"/>
      <c r="E69" s="254"/>
      <c r="F69" s="254"/>
      <c r="G69" s="255"/>
      <c r="H69" s="254"/>
      <c r="I69" s="278"/>
      <c r="J69" s="269"/>
    </row>
    <row r="70" spans="1:10" s="257" customFormat="1" ht="34.5" customHeight="1">
      <c r="A70" s="259" t="s">
        <v>8</v>
      </c>
      <c r="B70" s="258"/>
      <c r="C70" s="258"/>
      <c r="D70" s="211" t="s">
        <v>595</v>
      </c>
      <c r="E70" s="215" t="s">
        <v>135</v>
      </c>
      <c r="F70" s="184" t="s">
        <v>113</v>
      </c>
      <c r="G70" s="296" t="s">
        <v>96</v>
      </c>
      <c r="H70" s="259">
        <v>63</v>
      </c>
      <c r="I70" s="260">
        <v>0</v>
      </c>
      <c r="J70" s="261">
        <f t="shared" ref="J70:J84" si="6">H70*I70</f>
        <v>0</v>
      </c>
    </row>
    <row r="71" spans="1:10" s="257" customFormat="1" ht="28">
      <c r="A71" s="259" t="s">
        <v>13</v>
      </c>
      <c r="B71" s="274"/>
      <c r="C71" s="274"/>
      <c r="D71" s="211" t="s">
        <v>596</v>
      </c>
      <c r="E71" s="215" t="s">
        <v>597</v>
      </c>
      <c r="F71" s="184" t="s">
        <v>113</v>
      </c>
      <c r="G71" s="296" t="s">
        <v>96</v>
      </c>
      <c r="H71" s="196">
        <v>3</v>
      </c>
      <c r="I71" s="276">
        <v>0</v>
      </c>
      <c r="J71" s="261">
        <f t="shared" si="6"/>
        <v>0</v>
      </c>
    </row>
    <row r="72" spans="1:10" s="257" customFormat="1" ht="28">
      <c r="A72" s="259" t="s">
        <v>18</v>
      </c>
      <c r="B72" s="274"/>
      <c r="C72" s="274"/>
      <c r="D72" s="211" t="s">
        <v>598</v>
      </c>
      <c r="E72" s="215" t="s">
        <v>397</v>
      </c>
      <c r="F72" s="215" t="s">
        <v>113</v>
      </c>
      <c r="G72" s="196" t="s">
        <v>29</v>
      </c>
      <c r="H72" s="196">
        <v>63</v>
      </c>
      <c r="I72" s="276">
        <v>0</v>
      </c>
      <c r="J72" s="261">
        <f t="shared" si="6"/>
        <v>0</v>
      </c>
    </row>
    <row r="73" spans="1:10" s="257" customFormat="1" ht="28">
      <c r="A73" s="259" t="s">
        <v>23</v>
      </c>
      <c r="B73" s="274"/>
      <c r="C73" s="274"/>
      <c r="D73" s="211" t="s">
        <v>599</v>
      </c>
      <c r="E73" s="215" t="s">
        <v>443</v>
      </c>
      <c r="F73" s="215" t="s">
        <v>600</v>
      </c>
      <c r="G73" s="196" t="s">
        <v>29</v>
      </c>
      <c r="H73" s="196">
        <v>3</v>
      </c>
      <c r="I73" s="276">
        <v>0</v>
      </c>
      <c r="J73" s="261">
        <f t="shared" si="6"/>
        <v>0</v>
      </c>
    </row>
    <row r="74" spans="1:10" s="257" customFormat="1" ht="14">
      <c r="A74" s="259" t="s">
        <v>24</v>
      </c>
      <c r="B74" s="274"/>
      <c r="C74" s="274"/>
      <c r="D74" s="211" t="s">
        <v>601</v>
      </c>
      <c r="E74" s="215" t="s">
        <v>317</v>
      </c>
      <c r="F74" s="184" t="s">
        <v>113</v>
      </c>
      <c r="G74" s="196" t="s">
        <v>29</v>
      </c>
      <c r="H74" s="196">
        <v>63</v>
      </c>
      <c r="I74" s="276">
        <v>0</v>
      </c>
      <c r="J74" s="261">
        <f t="shared" si="6"/>
        <v>0</v>
      </c>
    </row>
    <row r="75" spans="1:10" s="257" customFormat="1" ht="28">
      <c r="A75" s="259" t="s">
        <v>25</v>
      </c>
      <c r="B75" s="274"/>
      <c r="C75" s="274"/>
      <c r="D75" s="211" t="s">
        <v>602</v>
      </c>
      <c r="E75" s="215" t="s">
        <v>579</v>
      </c>
      <c r="F75" s="184" t="s">
        <v>603</v>
      </c>
      <c r="G75" s="196" t="s">
        <v>29</v>
      </c>
      <c r="H75" s="196">
        <v>3</v>
      </c>
      <c r="I75" s="276">
        <v>0</v>
      </c>
      <c r="J75" s="261">
        <f t="shared" si="6"/>
        <v>0</v>
      </c>
    </row>
    <row r="76" spans="1:10" s="257" customFormat="1" ht="28">
      <c r="A76" s="259" t="s">
        <v>27</v>
      </c>
      <c r="B76" s="194"/>
      <c r="C76" s="194"/>
      <c r="D76" s="211" t="s">
        <v>604</v>
      </c>
      <c r="E76" s="299" t="s">
        <v>450</v>
      </c>
      <c r="F76" s="184" t="s">
        <v>113</v>
      </c>
      <c r="G76" s="196" t="s">
        <v>29</v>
      </c>
      <c r="H76" s="196">
        <v>63</v>
      </c>
      <c r="I76" s="276">
        <v>0</v>
      </c>
      <c r="J76" s="261">
        <f t="shared" si="6"/>
        <v>0</v>
      </c>
    </row>
    <row r="77" spans="1:10" s="257" customFormat="1" ht="14">
      <c r="A77" s="259" t="s">
        <v>30</v>
      </c>
      <c r="B77" s="274"/>
      <c r="C77" s="274"/>
      <c r="D77" s="211" t="s">
        <v>605</v>
      </c>
      <c r="E77" s="299" t="s">
        <v>606</v>
      </c>
      <c r="F77" s="184" t="s">
        <v>607</v>
      </c>
      <c r="G77" s="196" t="s">
        <v>29</v>
      </c>
      <c r="H77" s="196">
        <v>3</v>
      </c>
      <c r="I77" s="276">
        <v>0</v>
      </c>
      <c r="J77" s="261">
        <f t="shared" si="6"/>
        <v>0</v>
      </c>
    </row>
    <row r="78" spans="1:10" s="257" customFormat="1" ht="28">
      <c r="A78" s="259" t="s">
        <v>31</v>
      </c>
      <c r="B78" s="286"/>
      <c r="C78" s="286"/>
      <c r="D78" s="211" t="s">
        <v>608</v>
      </c>
      <c r="E78" s="211" t="s">
        <v>279</v>
      </c>
      <c r="F78" s="206" t="s">
        <v>404</v>
      </c>
      <c r="G78" s="296" t="s">
        <v>96</v>
      </c>
      <c r="H78" s="259">
        <v>63</v>
      </c>
      <c r="I78" s="291">
        <v>0</v>
      </c>
      <c r="J78" s="261">
        <f t="shared" si="6"/>
        <v>0</v>
      </c>
    </row>
    <row r="79" spans="1:10" s="257" customFormat="1" ht="28">
      <c r="A79" s="259" t="s">
        <v>92</v>
      </c>
      <c r="B79" s="286"/>
      <c r="C79" s="286"/>
      <c r="D79" s="211" t="s">
        <v>609</v>
      </c>
      <c r="E79" s="211" t="s">
        <v>610</v>
      </c>
      <c r="F79" s="206" t="s">
        <v>611</v>
      </c>
      <c r="G79" s="296" t="s">
        <v>96</v>
      </c>
      <c r="H79" s="259">
        <v>3</v>
      </c>
      <c r="I79" s="291">
        <v>0</v>
      </c>
      <c r="J79" s="261">
        <f t="shared" si="6"/>
        <v>0</v>
      </c>
    </row>
    <row r="80" spans="1:10" s="257" customFormat="1" ht="28">
      <c r="A80" s="259" t="s">
        <v>97</v>
      </c>
      <c r="B80" s="274"/>
      <c r="C80" s="274"/>
      <c r="D80" s="295" t="s">
        <v>481</v>
      </c>
      <c r="E80" s="290" t="s">
        <v>612</v>
      </c>
      <c r="F80" s="206" t="s">
        <v>613</v>
      </c>
      <c r="G80" s="296" t="s">
        <v>96</v>
      </c>
      <c r="H80" s="196">
        <v>13</v>
      </c>
      <c r="I80" s="276">
        <v>0</v>
      </c>
      <c r="J80" s="261">
        <f t="shared" si="6"/>
        <v>0</v>
      </c>
    </row>
    <row r="81" spans="1:10" s="257" customFormat="1" ht="28">
      <c r="A81" s="259" t="s">
        <v>123</v>
      </c>
      <c r="B81" s="275"/>
      <c r="C81" s="275"/>
      <c r="D81" s="211" t="s">
        <v>614</v>
      </c>
      <c r="E81" s="211" t="s">
        <v>431</v>
      </c>
      <c r="F81" s="206" t="s">
        <v>432</v>
      </c>
      <c r="G81" s="196" t="s">
        <v>29</v>
      </c>
      <c r="H81" s="196">
        <v>13</v>
      </c>
      <c r="I81" s="276">
        <v>0</v>
      </c>
      <c r="J81" s="261">
        <f t="shared" si="6"/>
        <v>0</v>
      </c>
    </row>
    <row r="82" spans="1:10" s="257" customFormat="1" ht="28">
      <c r="A82" s="259" t="s">
        <v>100</v>
      </c>
      <c r="B82" s="274"/>
      <c r="C82" s="274"/>
      <c r="D82" s="270" t="s">
        <v>615</v>
      </c>
      <c r="E82" s="270" t="s">
        <v>616</v>
      </c>
      <c r="F82" s="270" t="s">
        <v>65</v>
      </c>
      <c r="G82" s="196" t="s">
        <v>29</v>
      </c>
      <c r="H82" s="292">
        <v>63</v>
      </c>
      <c r="I82" s="293">
        <v>0</v>
      </c>
      <c r="J82" s="261">
        <f t="shared" si="6"/>
        <v>0</v>
      </c>
    </row>
    <row r="83" spans="1:10" s="257" customFormat="1" ht="28">
      <c r="A83" s="259" t="s">
        <v>617</v>
      </c>
      <c r="B83" s="274"/>
      <c r="C83" s="274"/>
      <c r="D83" s="270" t="s">
        <v>618</v>
      </c>
      <c r="E83" s="270" t="s">
        <v>619</v>
      </c>
      <c r="F83" s="270" t="s">
        <v>620</v>
      </c>
      <c r="G83" s="196" t="s">
        <v>29</v>
      </c>
      <c r="H83" s="292">
        <v>3</v>
      </c>
      <c r="I83" s="293">
        <v>0</v>
      </c>
      <c r="J83" s="261">
        <f t="shared" si="6"/>
        <v>0</v>
      </c>
    </row>
    <row r="84" spans="1:10" s="257" customFormat="1" ht="28">
      <c r="A84" s="259" t="s">
        <v>621</v>
      </c>
      <c r="B84" s="274"/>
      <c r="C84" s="274"/>
      <c r="D84" s="265" t="s">
        <v>141</v>
      </c>
      <c r="E84" s="194" t="s">
        <v>622</v>
      </c>
      <c r="F84" s="194" t="s">
        <v>594</v>
      </c>
      <c r="G84" s="287" t="s">
        <v>368</v>
      </c>
      <c r="H84" s="292">
        <v>57</v>
      </c>
      <c r="I84" s="276">
        <v>0</v>
      </c>
      <c r="J84" s="261">
        <f t="shared" si="6"/>
        <v>0</v>
      </c>
    </row>
    <row r="85" spans="1:10" s="257" customFormat="1">
      <c r="A85" s="254" t="s">
        <v>145</v>
      </c>
      <c r="B85" s="254"/>
      <c r="C85" s="254"/>
      <c r="D85" s="300"/>
      <c r="E85" s="300"/>
      <c r="F85" s="300"/>
      <c r="G85" s="300"/>
      <c r="H85" s="254"/>
      <c r="I85" s="278"/>
      <c r="J85" s="269"/>
    </row>
    <row r="86" spans="1:10" s="257" customFormat="1" ht="28">
      <c r="A86" s="259" t="s">
        <v>8</v>
      </c>
      <c r="B86" s="258"/>
      <c r="C86" s="258"/>
      <c r="D86" s="184" t="s">
        <v>623</v>
      </c>
      <c r="E86" s="270" t="s">
        <v>624</v>
      </c>
      <c r="F86" s="184" t="s">
        <v>625</v>
      </c>
      <c r="G86" s="196" t="s">
        <v>626</v>
      </c>
      <c r="H86" s="259">
        <v>66</v>
      </c>
      <c r="I86" s="260">
        <v>0</v>
      </c>
      <c r="J86" s="261">
        <f t="shared" ref="J86:J98" si="7">H86*I86</f>
        <v>0</v>
      </c>
    </row>
    <row r="87" spans="1:10" s="257" customFormat="1" ht="28">
      <c r="A87" s="259" t="s">
        <v>13</v>
      </c>
      <c r="B87" s="274"/>
      <c r="C87" s="274"/>
      <c r="D87" s="211" t="s">
        <v>627</v>
      </c>
      <c r="E87" s="215" t="s">
        <v>470</v>
      </c>
      <c r="F87" s="215" t="s">
        <v>113</v>
      </c>
      <c r="G87" s="196" t="s">
        <v>29</v>
      </c>
      <c r="H87" s="196">
        <v>66</v>
      </c>
      <c r="I87" s="276">
        <v>0</v>
      </c>
      <c r="J87" s="261">
        <f t="shared" si="7"/>
        <v>0</v>
      </c>
    </row>
    <row r="88" spans="1:10" s="257" customFormat="1" ht="28">
      <c r="A88" s="259" t="s">
        <v>18</v>
      </c>
      <c r="B88" s="274"/>
      <c r="C88" s="274"/>
      <c r="D88" s="211" t="s">
        <v>628</v>
      </c>
      <c r="E88" s="215" t="s">
        <v>472</v>
      </c>
      <c r="F88" s="215" t="s">
        <v>473</v>
      </c>
      <c r="G88" s="196" t="s">
        <v>29</v>
      </c>
      <c r="H88" s="196">
        <v>2</v>
      </c>
      <c r="I88" s="276">
        <v>0</v>
      </c>
      <c r="J88" s="261">
        <f t="shared" si="7"/>
        <v>0</v>
      </c>
    </row>
    <row r="89" spans="1:10" ht="14">
      <c r="A89" s="259" t="s">
        <v>23</v>
      </c>
      <c r="B89" s="194"/>
      <c r="C89" s="194"/>
      <c r="D89" s="211" t="s">
        <v>629</v>
      </c>
      <c r="E89" s="184" t="s">
        <v>317</v>
      </c>
      <c r="F89" s="184" t="s">
        <v>113</v>
      </c>
      <c r="G89" s="196" t="s">
        <v>29</v>
      </c>
      <c r="H89" s="196">
        <v>66</v>
      </c>
      <c r="I89" s="276">
        <v>0</v>
      </c>
      <c r="J89" s="261">
        <f t="shared" si="7"/>
        <v>0</v>
      </c>
    </row>
    <row r="90" spans="1:10" ht="28">
      <c r="A90" s="259" t="s">
        <v>24</v>
      </c>
      <c r="B90" s="194"/>
      <c r="C90" s="194"/>
      <c r="D90" s="211" t="s">
        <v>630</v>
      </c>
      <c r="E90" s="184" t="s">
        <v>579</v>
      </c>
      <c r="F90" s="215" t="s">
        <v>631</v>
      </c>
      <c r="G90" s="196" t="s">
        <v>29</v>
      </c>
      <c r="H90" s="196">
        <v>2</v>
      </c>
      <c r="I90" s="276">
        <v>0</v>
      </c>
      <c r="J90" s="261">
        <f t="shared" si="7"/>
        <v>0</v>
      </c>
    </row>
    <row r="91" spans="1:10" ht="14">
      <c r="A91" s="259" t="s">
        <v>25</v>
      </c>
      <c r="B91" s="274"/>
      <c r="C91" s="274"/>
      <c r="D91" s="211" t="s">
        <v>632</v>
      </c>
      <c r="E91" s="211" t="s">
        <v>633</v>
      </c>
      <c r="F91" s="184" t="s">
        <v>113</v>
      </c>
      <c r="G91" s="196" t="s">
        <v>29</v>
      </c>
      <c r="H91" s="196">
        <v>66</v>
      </c>
      <c r="I91" s="276">
        <v>0</v>
      </c>
      <c r="J91" s="261">
        <f t="shared" si="7"/>
        <v>0</v>
      </c>
    </row>
    <row r="92" spans="1:10" s="257" customFormat="1" ht="14">
      <c r="A92" s="259" t="s">
        <v>27</v>
      </c>
      <c r="B92" s="274"/>
      <c r="C92" s="274"/>
      <c r="D92" s="211" t="s">
        <v>634</v>
      </c>
      <c r="E92" s="299" t="s">
        <v>635</v>
      </c>
      <c r="F92" s="184" t="s">
        <v>636</v>
      </c>
      <c r="G92" s="196" t="s">
        <v>29</v>
      </c>
      <c r="H92" s="196">
        <v>2</v>
      </c>
      <c r="I92" s="276">
        <v>0</v>
      </c>
      <c r="J92" s="261">
        <f t="shared" si="7"/>
        <v>0</v>
      </c>
    </row>
    <row r="93" spans="1:10" ht="28">
      <c r="A93" s="259" t="s">
        <v>30</v>
      </c>
      <c r="B93" s="274"/>
      <c r="C93" s="274"/>
      <c r="D93" s="211" t="s">
        <v>163</v>
      </c>
      <c r="E93" s="215" t="s">
        <v>637</v>
      </c>
      <c r="F93" s="184" t="s">
        <v>113</v>
      </c>
      <c r="G93" s="196" t="s">
        <v>29</v>
      </c>
      <c r="H93" s="196">
        <v>66</v>
      </c>
      <c r="I93" s="276">
        <v>0</v>
      </c>
      <c r="J93" s="261">
        <f t="shared" si="7"/>
        <v>0</v>
      </c>
    </row>
    <row r="94" spans="1:10" ht="14">
      <c r="A94" s="259" t="s">
        <v>31</v>
      </c>
      <c r="B94" s="274"/>
      <c r="C94" s="274"/>
      <c r="D94" s="211" t="s">
        <v>638</v>
      </c>
      <c r="E94" s="215" t="s">
        <v>639</v>
      </c>
      <c r="F94" s="184" t="s">
        <v>416</v>
      </c>
      <c r="G94" s="196" t="s">
        <v>29</v>
      </c>
      <c r="H94" s="196">
        <v>2</v>
      </c>
      <c r="I94" s="276">
        <v>0</v>
      </c>
      <c r="J94" s="261">
        <f t="shared" si="7"/>
        <v>0</v>
      </c>
    </row>
    <row r="95" spans="1:10" ht="28">
      <c r="A95" s="259" t="s">
        <v>92</v>
      </c>
      <c r="B95" s="274"/>
      <c r="C95" s="274"/>
      <c r="D95" s="184" t="s">
        <v>640</v>
      </c>
      <c r="E95" s="184" t="s">
        <v>476</v>
      </c>
      <c r="F95" s="184" t="s">
        <v>404</v>
      </c>
      <c r="G95" s="296" t="s">
        <v>96</v>
      </c>
      <c r="H95" s="196">
        <v>66</v>
      </c>
      <c r="I95" s="276">
        <v>0</v>
      </c>
      <c r="J95" s="261">
        <f t="shared" si="7"/>
        <v>0</v>
      </c>
    </row>
    <row r="96" spans="1:10" ht="28">
      <c r="A96" s="259" t="s">
        <v>97</v>
      </c>
      <c r="B96" s="274"/>
      <c r="C96" s="274"/>
      <c r="D96" s="184" t="s">
        <v>641</v>
      </c>
      <c r="E96" s="184" t="s">
        <v>478</v>
      </c>
      <c r="F96" s="184" t="s">
        <v>479</v>
      </c>
      <c r="G96" s="296" t="s">
        <v>96</v>
      </c>
      <c r="H96" s="196">
        <v>2</v>
      </c>
      <c r="I96" s="276">
        <v>0</v>
      </c>
      <c r="J96" s="261">
        <f t="shared" si="7"/>
        <v>0</v>
      </c>
    </row>
    <row r="97" spans="1:10" ht="27" customHeight="1">
      <c r="A97" s="259" t="s">
        <v>123</v>
      </c>
      <c r="B97" s="274"/>
      <c r="C97" s="274"/>
      <c r="D97" s="184" t="s">
        <v>642</v>
      </c>
      <c r="E97" s="184" t="s">
        <v>73</v>
      </c>
      <c r="F97" s="184" t="s">
        <v>432</v>
      </c>
      <c r="G97" s="196" t="s">
        <v>29</v>
      </c>
      <c r="H97" s="196">
        <v>9</v>
      </c>
      <c r="I97" s="276">
        <v>0</v>
      </c>
      <c r="J97" s="261">
        <f t="shared" si="7"/>
        <v>0</v>
      </c>
    </row>
    <row r="98" spans="1:10" s="257" customFormat="1" ht="28">
      <c r="A98" s="259" t="s">
        <v>100</v>
      </c>
      <c r="B98" s="274"/>
      <c r="C98" s="274"/>
      <c r="D98" s="184" t="s">
        <v>159</v>
      </c>
      <c r="E98" s="184" t="s">
        <v>643</v>
      </c>
      <c r="F98" s="184" t="s">
        <v>644</v>
      </c>
      <c r="G98" s="287" t="s">
        <v>368</v>
      </c>
      <c r="H98" s="196">
        <v>57</v>
      </c>
      <c r="I98" s="276">
        <v>0</v>
      </c>
      <c r="J98" s="261">
        <f t="shared" si="7"/>
        <v>0</v>
      </c>
    </row>
    <row r="99" spans="1:10" s="310" customFormat="1" ht="27" customHeight="1">
      <c r="A99" s="301"/>
      <c r="B99" s="302"/>
      <c r="C99" s="303"/>
      <c r="D99" s="304" t="s">
        <v>645</v>
      </c>
      <c r="E99" s="305"/>
      <c r="F99" s="306"/>
      <c r="G99" s="306"/>
      <c r="H99" s="307"/>
      <c r="I99" s="308"/>
      <c r="J99" s="309"/>
    </row>
    <row r="100" spans="1:10" s="281" customFormat="1" ht="15">
      <c r="A100" s="259" t="s">
        <v>8</v>
      </c>
      <c r="B100" s="274"/>
      <c r="C100" s="274"/>
      <c r="D100" s="184" t="s">
        <v>646</v>
      </c>
      <c r="E100" s="184" t="s">
        <v>647</v>
      </c>
      <c r="F100" s="184" t="s">
        <v>113</v>
      </c>
      <c r="G100" s="196" t="s">
        <v>29</v>
      </c>
      <c r="H100" s="196">
        <v>5</v>
      </c>
      <c r="I100" s="285">
        <v>0</v>
      </c>
      <c r="J100" s="261">
        <f>H100*I100</f>
        <v>0</v>
      </c>
    </row>
    <row r="101" spans="1:10" s="288" customFormat="1" ht="14">
      <c r="A101" s="259" t="s">
        <v>13</v>
      </c>
      <c r="B101" s="274"/>
      <c r="C101" s="274"/>
      <c r="D101" s="184" t="s">
        <v>648</v>
      </c>
      <c r="E101" s="184" t="s">
        <v>647</v>
      </c>
      <c r="F101" s="184" t="s">
        <v>649</v>
      </c>
      <c r="G101" s="196" t="s">
        <v>29</v>
      </c>
      <c r="H101" s="196">
        <v>2</v>
      </c>
      <c r="I101" s="285">
        <v>0</v>
      </c>
      <c r="J101" s="261">
        <f>H101*I101</f>
        <v>0</v>
      </c>
    </row>
    <row r="102" spans="1:10" s="21" customFormat="1" ht="28">
      <c r="A102" s="259" t="s">
        <v>18</v>
      </c>
      <c r="B102" s="274"/>
      <c r="C102" s="274"/>
      <c r="D102" s="184" t="s">
        <v>650</v>
      </c>
      <c r="E102" s="184" t="s">
        <v>651</v>
      </c>
      <c r="F102" s="184" t="s">
        <v>652</v>
      </c>
      <c r="G102" s="196" t="s">
        <v>653</v>
      </c>
      <c r="H102" s="196">
        <v>2</v>
      </c>
      <c r="I102" s="285">
        <v>0</v>
      </c>
      <c r="J102" s="261">
        <f>H102*I102</f>
        <v>0</v>
      </c>
    </row>
    <row r="103" spans="1:10" s="281" customFormat="1" ht="15">
      <c r="A103" s="259" t="s">
        <v>23</v>
      </c>
      <c r="B103" s="274"/>
      <c r="C103" s="274"/>
      <c r="D103" s="184" t="s">
        <v>654</v>
      </c>
      <c r="E103" s="184" t="s">
        <v>647</v>
      </c>
      <c r="F103" s="184" t="s">
        <v>65</v>
      </c>
      <c r="G103" s="196" t="s">
        <v>29</v>
      </c>
      <c r="H103" s="196">
        <v>2</v>
      </c>
      <c r="I103" s="285">
        <v>0</v>
      </c>
      <c r="J103" s="261">
        <f>H103*I103</f>
        <v>0</v>
      </c>
    </row>
    <row r="104" spans="1:10" s="257" customFormat="1" ht="14">
      <c r="A104" s="259" t="s">
        <v>24</v>
      </c>
      <c r="B104" s="274"/>
      <c r="C104" s="274"/>
      <c r="D104" s="184" t="s">
        <v>655</v>
      </c>
      <c r="E104" s="184" t="s">
        <v>647</v>
      </c>
      <c r="F104" s="184" t="s">
        <v>65</v>
      </c>
      <c r="G104" s="196" t="s">
        <v>29</v>
      </c>
      <c r="H104" s="196">
        <v>2</v>
      </c>
      <c r="I104" s="285">
        <v>0</v>
      </c>
      <c r="J104" s="261">
        <f>H104*I104</f>
        <v>0</v>
      </c>
    </row>
    <row r="105" spans="1:10" s="288" customFormat="1" ht="28">
      <c r="A105" s="259" t="s">
        <v>25</v>
      </c>
      <c r="B105" s="274"/>
      <c r="C105" s="274"/>
      <c r="D105" s="184" t="s">
        <v>656</v>
      </c>
      <c r="E105" s="184" t="s">
        <v>647</v>
      </c>
      <c r="F105" s="184" t="s">
        <v>657</v>
      </c>
      <c r="G105" s="196" t="s">
        <v>29</v>
      </c>
      <c r="H105" s="196">
        <v>2</v>
      </c>
      <c r="I105" s="285">
        <v>0</v>
      </c>
      <c r="J105" s="261">
        <f>H103*I105</f>
        <v>0</v>
      </c>
    </row>
    <row r="106" spans="1:10" ht="14">
      <c r="A106" s="259" t="s">
        <v>27</v>
      </c>
      <c r="B106" s="274"/>
      <c r="C106" s="274"/>
      <c r="D106" s="265" t="s">
        <v>658</v>
      </c>
      <c r="E106" s="215" t="s">
        <v>659</v>
      </c>
      <c r="F106" s="184" t="s">
        <v>660</v>
      </c>
      <c r="G106" s="196" t="s">
        <v>653</v>
      </c>
      <c r="H106" s="273">
        <v>3</v>
      </c>
      <c r="I106" s="285">
        <v>0</v>
      </c>
      <c r="J106" s="261">
        <f>H104*I106</f>
        <v>0</v>
      </c>
    </row>
    <row r="107" spans="1:10" ht="24" customHeight="1">
      <c r="A107" s="259" t="s">
        <v>30</v>
      </c>
      <c r="B107" s="274"/>
      <c r="C107" s="274"/>
      <c r="D107" s="265" t="s">
        <v>661</v>
      </c>
      <c r="E107" s="215" t="s">
        <v>662</v>
      </c>
      <c r="F107" s="265" t="s">
        <v>663</v>
      </c>
      <c r="G107" s="196" t="s">
        <v>29</v>
      </c>
      <c r="H107" s="292">
        <v>1</v>
      </c>
      <c r="I107" s="285">
        <v>0</v>
      </c>
      <c r="J107" s="261">
        <f>H107*I107</f>
        <v>0</v>
      </c>
    </row>
    <row r="108" spans="1:10" ht="24" customHeight="1">
      <c r="A108" s="259" t="s">
        <v>31</v>
      </c>
      <c r="B108" s="274"/>
      <c r="C108" s="274"/>
      <c r="D108" s="265" t="s">
        <v>88</v>
      </c>
      <c r="E108" s="215" t="s">
        <v>664</v>
      </c>
      <c r="F108" s="265" t="s">
        <v>665</v>
      </c>
      <c r="G108" s="196" t="s">
        <v>29</v>
      </c>
      <c r="H108" s="292">
        <v>1</v>
      </c>
      <c r="I108" s="285">
        <v>0</v>
      </c>
      <c r="J108" s="261">
        <f>H108*I108</f>
        <v>0</v>
      </c>
    </row>
    <row r="109" spans="1:10" ht="24" customHeight="1">
      <c r="A109" s="259" t="s">
        <v>92</v>
      </c>
      <c r="B109" s="274"/>
      <c r="C109" s="274"/>
      <c r="D109" s="265" t="s">
        <v>666</v>
      </c>
      <c r="E109" s="215" t="s">
        <v>574</v>
      </c>
      <c r="F109" s="265" t="s">
        <v>667</v>
      </c>
      <c r="G109" s="196" t="s">
        <v>29</v>
      </c>
      <c r="H109" s="292">
        <v>1</v>
      </c>
      <c r="I109" s="285">
        <v>0</v>
      </c>
      <c r="J109" s="261">
        <f>H107*I109</f>
        <v>0</v>
      </c>
    </row>
    <row r="110" spans="1:10" ht="32.25" customHeight="1">
      <c r="A110" s="311"/>
      <c r="B110" s="311"/>
      <c r="C110" s="311"/>
      <c r="D110" s="311"/>
      <c r="E110" s="311"/>
      <c r="F110" s="311"/>
      <c r="G110" s="311"/>
      <c r="H110" s="311"/>
      <c r="I110" s="312" t="s">
        <v>668</v>
      </c>
      <c r="J110" s="313">
        <f>SUM(J5:J109)</f>
        <v>0</v>
      </c>
    </row>
  </sheetData>
  <pageMargins left="0.7" right="0.7" top="0.75" bottom="0.75" header="0.51180555555555496" footer="0.3"/>
  <pageSetup paperSize="9" scale="55" firstPageNumber="0" fitToHeight="0" orientation="landscape" horizontalDpi="300" verticalDpi="300" r:id="rId1"/>
  <headerFooter>
    <oddFooter>&amp;R&amp;P</oddFooter>
  </headerFooter>
  <rowBreaks count="1" manualBreakCount="1">
    <brk id="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9D9D9"/>
    <pageSetUpPr fitToPage="1"/>
  </sheetPr>
  <dimension ref="A1:AMJ104"/>
  <sheetViews>
    <sheetView showGridLines="0" view="pageBreakPreview" zoomScaleNormal="85" workbookViewId="0">
      <pane ySplit="2" topLeftCell="A3" activePane="bottomLeft" state="frozen"/>
      <selection pane="bottomLeft" activeCell="H41" sqref="H41"/>
    </sheetView>
  </sheetViews>
  <sheetFormatPr baseColWidth="10" defaultColWidth="9.1640625" defaultRowHeight="13"/>
  <cols>
    <col min="1" max="1" width="6" style="314" customWidth="1"/>
    <col min="2" max="2" width="8.1640625" style="315" customWidth="1"/>
    <col min="3" max="3" width="15.5" style="315" customWidth="1"/>
    <col min="4" max="4" width="47.6640625" style="316" customWidth="1"/>
    <col min="5" max="5" width="41.1640625" style="317" customWidth="1"/>
    <col min="6" max="6" width="31" style="316" customWidth="1"/>
    <col min="7" max="7" width="21.1640625" style="316" customWidth="1"/>
    <col min="8" max="8" width="12.6640625" style="314" customWidth="1"/>
    <col min="9" max="9" width="16.1640625" style="318" customWidth="1"/>
    <col min="10" max="10" width="17.83203125" style="319" customWidth="1"/>
    <col min="11" max="255" width="9.1640625" style="320"/>
    <col min="256" max="256" width="4.83203125" style="320" customWidth="1"/>
    <col min="257" max="257" width="5.6640625" style="320" customWidth="1"/>
    <col min="258" max="258" width="7" style="320" customWidth="1"/>
    <col min="259" max="259" width="44.83203125" style="320" customWidth="1"/>
    <col min="260" max="260" width="26.6640625" style="320" customWidth="1"/>
    <col min="261" max="261" width="24" style="320" customWidth="1"/>
    <col min="262" max="262" width="15.33203125" style="320" customWidth="1"/>
    <col min="263" max="263" width="13.5" style="320" customWidth="1"/>
    <col min="264" max="264" width="12.6640625" style="320" customWidth="1"/>
    <col min="265" max="266" width="12.5" style="320" customWidth="1"/>
    <col min="267" max="511" width="9.1640625" style="320"/>
    <col min="512" max="512" width="4.83203125" style="320" customWidth="1"/>
    <col min="513" max="513" width="5.6640625" style="320" customWidth="1"/>
    <col min="514" max="514" width="7" style="320" customWidth="1"/>
    <col min="515" max="515" width="44.83203125" style="320" customWidth="1"/>
    <col min="516" max="516" width="26.6640625" style="320" customWidth="1"/>
    <col min="517" max="517" width="24" style="320" customWidth="1"/>
    <col min="518" max="518" width="15.33203125" style="320" customWidth="1"/>
    <col min="519" max="519" width="13.5" style="320" customWidth="1"/>
    <col min="520" max="520" width="12.6640625" style="320" customWidth="1"/>
    <col min="521" max="522" width="12.5" style="320" customWidth="1"/>
    <col min="523" max="767" width="9.1640625" style="320"/>
    <col min="768" max="768" width="4.83203125" style="320" customWidth="1"/>
    <col min="769" max="769" width="5.6640625" style="320" customWidth="1"/>
    <col min="770" max="770" width="7" style="320" customWidth="1"/>
    <col min="771" max="771" width="44.83203125" style="320" customWidth="1"/>
    <col min="772" max="772" width="26.6640625" style="320" customWidth="1"/>
    <col min="773" max="773" width="24" style="320" customWidth="1"/>
    <col min="774" max="774" width="15.33203125" style="320" customWidth="1"/>
    <col min="775" max="775" width="13.5" style="320" customWidth="1"/>
    <col min="776" max="776" width="12.6640625" style="320" customWidth="1"/>
    <col min="777" max="778" width="12.5" style="320" customWidth="1"/>
    <col min="779" max="1023" width="9.1640625" style="320"/>
    <col min="1024" max="1024" width="4.83203125" style="320" customWidth="1"/>
  </cols>
  <sheetData>
    <row r="1" spans="1:10" ht="30" customHeight="1">
      <c r="A1" s="321" t="s">
        <v>669</v>
      </c>
      <c r="B1" s="322"/>
      <c r="C1" s="322"/>
      <c r="D1" s="322"/>
      <c r="E1" s="323"/>
      <c r="F1" s="322"/>
      <c r="G1" s="322"/>
      <c r="H1" s="322"/>
      <c r="I1" s="324"/>
      <c r="J1" s="325"/>
    </row>
    <row r="2" spans="1:10" ht="66" customHeight="1">
      <c r="A2" s="250" t="s">
        <v>0</v>
      </c>
      <c r="B2" s="250" t="s">
        <v>1</v>
      </c>
      <c r="C2" s="251" t="s">
        <v>670</v>
      </c>
      <c r="D2" s="326" t="s">
        <v>3</v>
      </c>
      <c r="E2" s="327" t="s">
        <v>4</v>
      </c>
      <c r="F2" s="250" t="s">
        <v>5</v>
      </c>
      <c r="G2" s="250" t="s">
        <v>6</v>
      </c>
      <c r="H2" s="328" t="s">
        <v>167</v>
      </c>
      <c r="I2" s="253" t="s">
        <v>168</v>
      </c>
      <c r="J2" s="253" t="s">
        <v>169</v>
      </c>
    </row>
    <row r="3" spans="1:10" ht="21.75" customHeight="1">
      <c r="A3" s="329" t="s">
        <v>7</v>
      </c>
      <c r="B3" s="330"/>
      <c r="C3" s="330"/>
      <c r="D3" s="330"/>
      <c r="E3" s="331"/>
      <c r="F3" s="330"/>
      <c r="G3" s="330"/>
      <c r="H3" s="330"/>
      <c r="I3" s="332"/>
      <c r="J3" s="333"/>
    </row>
    <row r="4" spans="1:10" s="339" customFormat="1" ht="28">
      <c r="A4" s="334" t="s">
        <v>8</v>
      </c>
      <c r="B4" s="286"/>
      <c r="C4" s="286">
        <v>1111022005</v>
      </c>
      <c r="D4" s="289" t="s">
        <v>671</v>
      </c>
      <c r="E4" s="183" t="s">
        <v>672</v>
      </c>
      <c r="F4" s="335" t="s">
        <v>65</v>
      </c>
      <c r="G4" s="336" t="s">
        <v>22</v>
      </c>
      <c r="H4" s="334">
        <v>1</v>
      </c>
      <c r="I4" s="337">
        <v>0</v>
      </c>
      <c r="J4" s="338">
        <f t="shared" ref="J4:J13" si="0">H4*I4</f>
        <v>0</v>
      </c>
    </row>
    <row r="5" spans="1:10" s="339" customFormat="1" ht="28">
      <c r="A5" s="334" t="s">
        <v>13</v>
      </c>
      <c r="B5" s="286"/>
      <c r="C5" s="286">
        <v>1111019068</v>
      </c>
      <c r="D5" s="289" t="s">
        <v>177</v>
      </c>
      <c r="E5" s="183" t="s">
        <v>26</v>
      </c>
      <c r="F5" s="335" t="s">
        <v>65</v>
      </c>
      <c r="G5" s="336" t="s">
        <v>22</v>
      </c>
      <c r="H5" s="334">
        <v>1</v>
      </c>
      <c r="I5" s="337">
        <v>0</v>
      </c>
      <c r="J5" s="338">
        <f t="shared" si="0"/>
        <v>0</v>
      </c>
    </row>
    <row r="6" spans="1:10" s="339" customFormat="1" ht="14">
      <c r="A6" s="334" t="s">
        <v>18</v>
      </c>
      <c r="B6" s="286"/>
      <c r="C6" s="286">
        <v>1111023005</v>
      </c>
      <c r="D6" s="289" t="s">
        <v>673</v>
      </c>
      <c r="E6" s="183" t="s">
        <v>674</v>
      </c>
      <c r="F6" s="335" t="s">
        <v>65</v>
      </c>
      <c r="G6" s="336" t="s">
        <v>22</v>
      </c>
      <c r="H6" s="334">
        <v>1</v>
      </c>
      <c r="I6" s="337">
        <v>0</v>
      </c>
      <c r="J6" s="338">
        <f t="shared" si="0"/>
        <v>0</v>
      </c>
    </row>
    <row r="7" spans="1:10" s="339" customFormat="1" ht="28">
      <c r="A7" s="334" t="s">
        <v>23</v>
      </c>
      <c r="B7" s="286"/>
      <c r="C7" s="286">
        <v>1111023005</v>
      </c>
      <c r="D7" s="289" t="s">
        <v>675</v>
      </c>
      <c r="E7" s="183" t="s">
        <v>676</v>
      </c>
      <c r="F7" s="335" t="s">
        <v>65</v>
      </c>
      <c r="G7" s="185" t="s">
        <v>29</v>
      </c>
      <c r="H7" s="334">
        <v>27</v>
      </c>
      <c r="I7" s="337">
        <v>0</v>
      </c>
      <c r="J7" s="338">
        <f t="shared" si="0"/>
        <v>0</v>
      </c>
    </row>
    <row r="8" spans="1:10" s="339" customFormat="1" ht="14">
      <c r="A8" s="334" t="s">
        <v>24</v>
      </c>
      <c r="B8" s="286"/>
      <c r="C8" s="286"/>
      <c r="D8" s="289" t="s">
        <v>178</v>
      </c>
      <c r="E8" s="206" t="s">
        <v>179</v>
      </c>
      <c r="F8" s="335" t="s">
        <v>65</v>
      </c>
      <c r="G8" s="185" t="s">
        <v>29</v>
      </c>
      <c r="H8" s="334">
        <v>28</v>
      </c>
      <c r="I8" s="337">
        <v>0</v>
      </c>
      <c r="J8" s="338">
        <f t="shared" si="0"/>
        <v>0</v>
      </c>
    </row>
    <row r="9" spans="1:10" ht="14">
      <c r="A9" s="334" t="s">
        <v>25</v>
      </c>
      <c r="B9" s="274"/>
      <c r="C9" s="274">
        <v>13865</v>
      </c>
      <c r="D9" s="290" t="s">
        <v>677</v>
      </c>
      <c r="E9" s="184" t="s">
        <v>28</v>
      </c>
      <c r="F9" s="274" t="s">
        <v>678</v>
      </c>
      <c r="G9" s="185" t="s">
        <v>29</v>
      </c>
      <c r="H9" s="340">
        <v>27</v>
      </c>
      <c r="I9" s="337">
        <v>0</v>
      </c>
      <c r="J9" s="338">
        <f t="shared" si="0"/>
        <v>0</v>
      </c>
    </row>
    <row r="10" spans="1:10" ht="14">
      <c r="A10" s="334" t="s">
        <v>27</v>
      </c>
      <c r="B10" s="274"/>
      <c r="C10" s="274">
        <v>186430</v>
      </c>
      <c r="D10" s="290" t="s">
        <v>181</v>
      </c>
      <c r="E10" s="184" t="s">
        <v>679</v>
      </c>
      <c r="F10" s="274" t="s">
        <v>65</v>
      </c>
      <c r="G10" s="335" t="s">
        <v>498</v>
      </c>
      <c r="H10" s="340">
        <v>28</v>
      </c>
      <c r="I10" s="337">
        <v>0</v>
      </c>
      <c r="J10" s="338">
        <f t="shared" si="0"/>
        <v>0</v>
      </c>
    </row>
    <row r="11" spans="1:10" ht="14">
      <c r="A11" s="334" t="s">
        <v>30</v>
      </c>
      <c r="B11" s="274"/>
      <c r="C11" s="274">
        <v>14078</v>
      </c>
      <c r="D11" s="290" t="s">
        <v>332</v>
      </c>
      <c r="E11" s="183" t="s">
        <v>680</v>
      </c>
      <c r="F11" s="274" t="s">
        <v>681</v>
      </c>
      <c r="G11" s="185" t="s">
        <v>29</v>
      </c>
      <c r="H11" s="340">
        <v>7</v>
      </c>
      <c r="I11" s="337">
        <v>0</v>
      </c>
      <c r="J11" s="338">
        <f t="shared" si="0"/>
        <v>0</v>
      </c>
    </row>
    <row r="12" spans="1:10" ht="14">
      <c r="A12" s="334" t="s">
        <v>31</v>
      </c>
      <c r="B12" s="274"/>
      <c r="C12" s="274"/>
      <c r="D12" s="290" t="s">
        <v>682</v>
      </c>
      <c r="E12" s="183" t="s">
        <v>683</v>
      </c>
      <c r="F12" s="274" t="s">
        <v>684</v>
      </c>
      <c r="G12" s="185" t="s">
        <v>29</v>
      </c>
      <c r="H12" s="341">
        <v>28</v>
      </c>
      <c r="I12" s="337">
        <v>0</v>
      </c>
      <c r="J12" s="338">
        <f t="shared" si="0"/>
        <v>0</v>
      </c>
    </row>
    <row r="13" spans="1:10" ht="28">
      <c r="A13" s="334" t="s">
        <v>92</v>
      </c>
      <c r="B13" s="274"/>
      <c r="C13" s="274"/>
      <c r="D13" s="290" t="s">
        <v>685</v>
      </c>
      <c r="E13" s="183" t="s">
        <v>337</v>
      </c>
      <c r="F13" s="274" t="s">
        <v>65</v>
      </c>
      <c r="G13" s="185" t="s">
        <v>29</v>
      </c>
      <c r="H13" s="341">
        <v>20</v>
      </c>
      <c r="I13" s="337">
        <v>0</v>
      </c>
      <c r="J13" s="338">
        <f t="shared" si="0"/>
        <v>0</v>
      </c>
    </row>
    <row r="14" spans="1:10" ht="21.75" customHeight="1">
      <c r="A14" s="538" t="s">
        <v>33</v>
      </c>
      <c r="B14" s="538"/>
      <c r="C14" s="342"/>
      <c r="D14" s="330"/>
      <c r="E14" s="331"/>
      <c r="F14" s="343"/>
      <c r="G14" s="343"/>
      <c r="H14" s="343"/>
      <c r="I14" s="332"/>
      <c r="J14" s="344"/>
    </row>
    <row r="15" spans="1:10" ht="42">
      <c r="A15" s="334" t="s">
        <v>8</v>
      </c>
      <c r="B15" s="274"/>
      <c r="C15" s="345"/>
      <c r="D15" s="346" t="s">
        <v>185</v>
      </c>
      <c r="E15" s="184" t="s">
        <v>186</v>
      </c>
      <c r="F15" s="335" t="s">
        <v>65</v>
      </c>
      <c r="G15" s="336" t="s">
        <v>22</v>
      </c>
      <c r="H15" s="340">
        <v>20</v>
      </c>
      <c r="I15" s="337">
        <v>0</v>
      </c>
      <c r="J15" s="338">
        <f t="shared" ref="J15:J23" si="1">H15*I15</f>
        <v>0</v>
      </c>
    </row>
    <row r="16" spans="1:10" ht="14">
      <c r="A16" s="334" t="s">
        <v>13</v>
      </c>
      <c r="B16" s="274"/>
      <c r="C16" s="345"/>
      <c r="D16" s="346" t="s">
        <v>187</v>
      </c>
      <c r="E16" s="184" t="s">
        <v>188</v>
      </c>
      <c r="F16" s="335" t="s">
        <v>65</v>
      </c>
      <c r="G16" s="336" t="s">
        <v>22</v>
      </c>
      <c r="H16" s="340">
        <v>20</v>
      </c>
      <c r="I16" s="337">
        <v>0</v>
      </c>
      <c r="J16" s="338">
        <f t="shared" si="1"/>
        <v>0</v>
      </c>
    </row>
    <row r="17" spans="1:10" ht="28">
      <c r="A17" s="334" t="s">
        <v>18</v>
      </c>
      <c r="B17" s="274"/>
      <c r="C17" s="274"/>
      <c r="D17" s="289" t="s">
        <v>189</v>
      </c>
      <c r="E17" s="184" t="s">
        <v>190</v>
      </c>
      <c r="F17" s="335" t="s">
        <v>65</v>
      </c>
      <c r="G17" s="336" t="s">
        <v>22</v>
      </c>
      <c r="H17" s="340">
        <v>20</v>
      </c>
      <c r="I17" s="337">
        <v>0</v>
      </c>
      <c r="J17" s="338">
        <f t="shared" si="1"/>
        <v>0</v>
      </c>
    </row>
    <row r="18" spans="1:10" ht="28">
      <c r="A18" s="334" t="s">
        <v>23</v>
      </c>
      <c r="B18" s="274"/>
      <c r="C18" s="274"/>
      <c r="D18" s="289" t="s">
        <v>686</v>
      </c>
      <c r="E18" s="184" t="s">
        <v>676</v>
      </c>
      <c r="F18" s="335" t="s">
        <v>65</v>
      </c>
      <c r="G18" s="185" t="s">
        <v>29</v>
      </c>
      <c r="H18" s="340">
        <v>4</v>
      </c>
      <c r="I18" s="337">
        <v>0</v>
      </c>
      <c r="J18" s="338">
        <f t="shared" si="1"/>
        <v>0</v>
      </c>
    </row>
    <row r="19" spans="1:10" ht="14">
      <c r="A19" s="334" t="s">
        <v>24</v>
      </c>
      <c r="B19" s="274"/>
      <c r="C19" s="274"/>
      <c r="D19" s="290" t="s">
        <v>687</v>
      </c>
      <c r="E19" s="347" t="s">
        <v>522</v>
      </c>
      <c r="F19" s="335" t="s">
        <v>678</v>
      </c>
      <c r="G19" s="185" t="s">
        <v>29</v>
      </c>
      <c r="H19" s="340">
        <v>4</v>
      </c>
      <c r="I19" s="337">
        <v>0</v>
      </c>
      <c r="J19" s="338">
        <f t="shared" si="1"/>
        <v>0</v>
      </c>
    </row>
    <row r="20" spans="1:10" ht="28">
      <c r="A20" s="334" t="s">
        <v>25</v>
      </c>
      <c r="B20" s="286"/>
      <c r="C20" s="274"/>
      <c r="D20" s="290" t="s">
        <v>688</v>
      </c>
      <c r="E20" s="206" t="s">
        <v>689</v>
      </c>
      <c r="F20" s="335" t="s">
        <v>65</v>
      </c>
      <c r="G20" s="185" t="s">
        <v>29</v>
      </c>
      <c r="H20" s="334">
        <v>24</v>
      </c>
      <c r="I20" s="337">
        <v>0</v>
      </c>
      <c r="J20" s="338">
        <f t="shared" si="1"/>
        <v>0</v>
      </c>
    </row>
    <row r="21" spans="1:10" ht="14">
      <c r="A21" s="334" t="s">
        <v>27</v>
      </c>
      <c r="B21" s="286"/>
      <c r="C21" s="286"/>
      <c r="D21" s="290" t="s">
        <v>690</v>
      </c>
      <c r="E21" s="184" t="s">
        <v>691</v>
      </c>
      <c r="F21" s="335" t="s">
        <v>65</v>
      </c>
      <c r="G21" s="185" t="s">
        <v>29</v>
      </c>
      <c r="H21" s="348">
        <v>21</v>
      </c>
      <c r="I21" s="337">
        <v>0</v>
      </c>
      <c r="J21" s="338">
        <f t="shared" si="1"/>
        <v>0</v>
      </c>
    </row>
    <row r="22" spans="1:10" ht="14">
      <c r="A22" s="334" t="s">
        <v>30</v>
      </c>
      <c r="B22" s="286"/>
      <c r="C22" s="286"/>
      <c r="D22" s="290" t="s">
        <v>195</v>
      </c>
      <c r="E22" s="206" t="s">
        <v>517</v>
      </c>
      <c r="F22" s="335" t="s">
        <v>65</v>
      </c>
      <c r="G22" s="335" t="s">
        <v>49</v>
      </c>
      <c r="H22" s="334">
        <v>23</v>
      </c>
      <c r="I22" s="337">
        <v>0</v>
      </c>
      <c r="J22" s="338">
        <f t="shared" si="1"/>
        <v>0</v>
      </c>
    </row>
    <row r="23" spans="1:10" ht="14">
      <c r="A23" s="334" t="s">
        <v>31</v>
      </c>
      <c r="B23" s="286"/>
      <c r="C23" s="286"/>
      <c r="D23" s="290" t="s">
        <v>692</v>
      </c>
      <c r="E23" s="206" t="s">
        <v>693</v>
      </c>
      <c r="F23" s="335" t="s">
        <v>65</v>
      </c>
      <c r="G23" s="185" t="s">
        <v>29</v>
      </c>
      <c r="H23" s="334">
        <v>4</v>
      </c>
      <c r="I23" s="337">
        <v>0</v>
      </c>
      <c r="J23" s="338">
        <f t="shared" si="1"/>
        <v>0</v>
      </c>
    </row>
    <row r="24" spans="1:10" ht="21.75" customHeight="1">
      <c r="A24" s="538" t="s">
        <v>42</v>
      </c>
      <c r="B24" s="538"/>
      <c r="C24" s="349"/>
      <c r="D24" s="350"/>
      <c r="E24" s="331"/>
      <c r="F24" s="343"/>
      <c r="G24" s="343"/>
      <c r="H24" s="343"/>
      <c r="I24" s="332"/>
      <c r="J24" s="344"/>
    </row>
    <row r="25" spans="1:10" ht="33.75" customHeight="1">
      <c r="A25" s="334" t="s">
        <v>8</v>
      </c>
      <c r="B25" s="345"/>
      <c r="C25" s="345"/>
      <c r="D25" s="346" t="s">
        <v>694</v>
      </c>
      <c r="E25" s="351" t="s">
        <v>695</v>
      </c>
      <c r="F25" s="352" t="s">
        <v>65</v>
      </c>
      <c r="G25" s="336" t="s">
        <v>22</v>
      </c>
      <c r="H25" s="352">
        <v>21</v>
      </c>
      <c r="I25" s="337">
        <v>0</v>
      </c>
      <c r="J25" s="338">
        <f t="shared" ref="J25:J34" si="2">H25*I25</f>
        <v>0</v>
      </c>
    </row>
    <row r="26" spans="1:10" ht="28">
      <c r="A26" s="334" t="s">
        <v>13</v>
      </c>
      <c r="B26" s="345"/>
      <c r="C26" s="345"/>
      <c r="D26" s="346" t="s">
        <v>696</v>
      </c>
      <c r="E26" s="351" t="s">
        <v>697</v>
      </c>
      <c r="F26" s="352" t="s">
        <v>65</v>
      </c>
      <c r="G26" s="336" t="s">
        <v>22</v>
      </c>
      <c r="H26" s="352">
        <v>19</v>
      </c>
      <c r="I26" s="337">
        <v>0</v>
      </c>
      <c r="J26" s="338">
        <f t="shared" si="2"/>
        <v>0</v>
      </c>
    </row>
    <row r="27" spans="1:10" ht="14">
      <c r="A27" s="334" t="s">
        <v>18</v>
      </c>
      <c r="B27" s="274"/>
      <c r="C27" s="345">
        <v>1111022015</v>
      </c>
      <c r="D27" s="289" t="s">
        <v>698</v>
      </c>
      <c r="E27" s="353" t="s">
        <v>699</v>
      </c>
      <c r="F27" s="335" t="s">
        <v>65</v>
      </c>
      <c r="G27" s="336" t="s">
        <v>22</v>
      </c>
      <c r="H27" s="340">
        <v>2</v>
      </c>
      <c r="I27" s="337">
        <v>0</v>
      </c>
      <c r="J27" s="338">
        <f t="shared" si="2"/>
        <v>0</v>
      </c>
    </row>
    <row r="28" spans="1:10" ht="14">
      <c r="A28" s="334" t="s">
        <v>23</v>
      </c>
      <c r="B28" s="274"/>
      <c r="C28" s="274">
        <v>1111023029</v>
      </c>
      <c r="D28" s="346" t="s">
        <v>700</v>
      </c>
      <c r="E28" s="353" t="s">
        <v>701</v>
      </c>
      <c r="F28" s="335" t="s">
        <v>65</v>
      </c>
      <c r="G28" s="336" t="s">
        <v>22</v>
      </c>
      <c r="H28" s="340">
        <v>21</v>
      </c>
      <c r="I28" s="337">
        <v>0</v>
      </c>
      <c r="J28" s="338">
        <f t="shared" si="2"/>
        <v>0</v>
      </c>
    </row>
    <row r="29" spans="1:10" ht="28">
      <c r="A29" s="334" t="s">
        <v>24</v>
      </c>
      <c r="B29" s="274"/>
      <c r="C29" s="274">
        <v>1111020030</v>
      </c>
      <c r="D29" s="346" t="s">
        <v>521</v>
      </c>
      <c r="E29" s="353" t="s">
        <v>702</v>
      </c>
      <c r="F29" s="335" t="s">
        <v>65</v>
      </c>
      <c r="G29" s="185" t="s">
        <v>29</v>
      </c>
      <c r="H29" s="340">
        <v>8</v>
      </c>
      <c r="I29" s="337">
        <v>0</v>
      </c>
      <c r="J29" s="338">
        <f t="shared" si="2"/>
        <v>0</v>
      </c>
    </row>
    <row r="30" spans="1:10" s="339" customFormat="1" ht="14">
      <c r="A30" s="334" t="s">
        <v>25</v>
      </c>
      <c r="B30" s="274"/>
      <c r="C30" s="274"/>
      <c r="D30" s="346" t="s">
        <v>703</v>
      </c>
      <c r="E30" s="184" t="s">
        <v>691</v>
      </c>
      <c r="F30" s="335" t="s">
        <v>65</v>
      </c>
      <c r="G30" s="185" t="s">
        <v>29</v>
      </c>
      <c r="H30" s="341">
        <v>27</v>
      </c>
      <c r="I30" s="337">
        <v>0</v>
      </c>
      <c r="J30" s="338">
        <f t="shared" si="2"/>
        <v>0</v>
      </c>
    </row>
    <row r="31" spans="1:10" s="339" customFormat="1" ht="14">
      <c r="A31" s="334" t="s">
        <v>27</v>
      </c>
      <c r="B31" s="274"/>
      <c r="C31" s="274">
        <v>13737</v>
      </c>
      <c r="D31" s="290" t="s">
        <v>529</v>
      </c>
      <c r="E31" s="184" t="s">
        <v>28</v>
      </c>
      <c r="F31" s="335" t="s">
        <v>65</v>
      </c>
      <c r="G31" s="185" t="s">
        <v>29</v>
      </c>
      <c r="H31" s="340">
        <v>8</v>
      </c>
      <c r="I31" s="337">
        <v>0</v>
      </c>
      <c r="J31" s="338">
        <f t="shared" si="2"/>
        <v>0</v>
      </c>
    </row>
    <row r="32" spans="1:10" s="339" customFormat="1" ht="14">
      <c r="A32" s="334" t="s">
        <v>30</v>
      </c>
      <c r="B32" s="286"/>
      <c r="C32" s="274"/>
      <c r="D32" s="290" t="s">
        <v>704</v>
      </c>
      <c r="E32" s="206" t="s">
        <v>705</v>
      </c>
      <c r="F32" s="335" t="s">
        <v>65</v>
      </c>
      <c r="G32" s="185" t="s">
        <v>29</v>
      </c>
      <c r="H32" s="334">
        <v>8</v>
      </c>
      <c r="I32" s="337">
        <v>0</v>
      </c>
      <c r="J32" s="338">
        <f t="shared" si="2"/>
        <v>0</v>
      </c>
    </row>
    <row r="33" spans="1:10" s="339" customFormat="1" ht="28">
      <c r="A33" s="334" t="s">
        <v>31</v>
      </c>
      <c r="B33" s="286"/>
      <c r="C33" s="286"/>
      <c r="D33" s="290" t="s">
        <v>706</v>
      </c>
      <c r="E33" s="206" t="s">
        <v>689</v>
      </c>
      <c r="F33" s="335" t="s">
        <v>65</v>
      </c>
      <c r="G33" s="185" t="s">
        <v>29</v>
      </c>
      <c r="H33" s="334">
        <v>29</v>
      </c>
      <c r="I33" s="337">
        <v>0</v>
      </c>
      <c r="J33" s="338">
        <f t="shared" si="2"/>
        <v>0</v>
      </c>
    </row>
    <row r="34" spans="1:10" s="339" customFormat="1" ht="14">
      <c r="A34" s="334" t="s">
        <v>92</v>
      </c>
      <c r="B34" s="286"/>
      <c r="C34" s="286"/>
      <c r="D34" s="290" t="s">
        <v>366</v>
      </c>
      <c r="E34" s="206" t="s">
        <v>538</v>
      </c>
      <c r="F34" s="335" t="s">
        <v>65</v>
      </c>
      <c r="G34" s="185" t="s">
        <v>29</v>
      </c>
      <c r="H34" s="334">
        <v>27</v>
      </c>
      <c r="I34" s="337">
        <v>0</v>
      </c>
      <c r="J34" s="338">
        <f t="shared" si="2"/>
        <v>0</v>
      </c>
    </row>
    <row r="35" spans="1:10" s="339" customFormat="1" ht="21.75" customHeight="1">
      <c r="A35" s="538" t="s">
        <v>55</v>
      </c>
      <c r="B35" s="538"/>
      <c r="C35" s="349"/>
      <c r="D35" s="354"/>
      <c r="E35" s="331"/>
      <c r="F35" s="343"/>
      <c r="G35" s="343"/>
      <c r="H35" s="343"/>
      <c r="I35" s="332"/>
      <c r="J35" s="344"/>
    </row>
    <row r="36" spans="1:10" s="339" customFormat="1" ht="28">
      <c r="A36" s="334" t="s">
        <v>8</v>
      </c>
      <c r="B36" s="345"/>
      <c r="C36" s="345"/>
      <c r="D36" s="289" t="s">
        <v>707</v>
      </c>
      <c r="E36" s="280" t="s">
        <v>708</v>
      </c>
      <c r="F36" s="355" t="s">
        <v>65</v>
      </c>
      <c r="G36" s="336" t="s">
        <v>22</v>
      </c>
      <c r="H36" s="352">
        <v>1</v>
      </c>
      <c r="I36" s="337">
        <v>0</v>
      </c>
      <c r="J36" s="338">
        <f t="shared" ref="J36:J47" si="3">H36*I36</f>
        <v>0</v>
      </c>
    </row>
    <row r="37" spans="1:10" s="339" customFormat="1" ht="28">
      <c r="A37" s="334" t="s">
        <v>13</v>
      </c>
      <c r="B37" s="345"/>
      <c r="C37" s="345"/>
      <c r="D37" s="289" t="s">
        <v>709</v>
      </c>
      <c r="E37" s="280" t="s">
        <v>710</v>
      </c>
      <c r="F37" s="355" t="s">
        <v>65</v>
      </c>
      <c r="G37" s="336" t="s">
        <v>22</v>
      </c>
      <c r="H37" s="352">
        <v>21</v>
      </c>
      <c r="I37" s="337">
        <v>0</v>
      </c>
      <c r="J37" s="338">
        <f t="shared" si="3"/>
        <v>0</v>
      </c>
    </row>
    <row r="38" spans="1:10" s="339" customFormat="1" ht="21.75" customHeight="1">
      <c r="A38" s="334" t="s">
        <v>18</v>
      </c>
      <c r="B38" s="345"/>
      <c r="C38" s="345"/>
      <c r="D38" s="289" t="s">
        <v>711</v>
      </c>
      <c r="E38" s="356" t="s">
        <v>75</v>
      </c>
      <c r="F38" s="355" t="s">
        <v>65</v>
      </c>
      <c r="G38" s="336" t="s">
        <v>22</v>
      </c>
      <c r="H38" s="352">
        <v>22</v>
      </c>
      <c r="I38" s="337">
        <v>0</v>
      </c>
      <c r="J38" s="338">
        <f t="shared" si="3"/>
        <v>0</v>
      </c>
    </row>
    <row r="39" spans="1:10" s="339" customFormat="1" ht="14">
      <c r="A39" s="334" t="s">
        <v>23</v>
      </c>
      <c r="B39" s="286"/>
      <c r="C39" s="352">
        <v>1111022020</v>
      </c>
      <c r="D39" s="289" t="s">
        <v>712</v>
      </c>
      <c r="E39" s="206" t="s">
        <v>713</v>
      </c>
      <c r="F39" s="335" t="s">
        <v>65</v>
      </c>
      <c r="G39" s="336" t="s">
        <v>22</v>
      </c>
      <c r="H39" s="334">
        <v>22</v>
      </c>
      <c r="I39" s="337">
        <v>0</v>
      </c>
      <c r="J39" s="338">
        <f t="shared" si="3"/>
        <v>0</v>
      </c>
    </row>
    <row r="40" spans="1:10" s="339" customFormat="1" ht="28">
      <c r="A40" s="334" t="s">
        <v>24</v>
      </c>
      <c r="B40" s="286"/>
      <c r="C40" s="286">
        <v>1111021024</v>
      </c>
      <c r="D40" s="289" t="s">
        <v>714</v>
      </c>
      <c r="E40" s="184" t="s">
        <v>715</v>
      </c>
      <c r="F40" s="274" t="s">
        <v>716</v>
      </c>
      <c r="G40" s="185" t="s">
        <v>29</v>
      </c>
      <c r="H40" s="348">
        <v>1</v>
      </c>
      <c r="I40" s="337">
        <v>0</v>
      </c>
      <c r="J40" s="338">
        <f t="shared" si="3"/>
        <v>0</v>
      </c>
    </row>
    <row r="41" spans="1:10" s="339" customFormat="1" ht="14">
      <c r="A41" s="334" t="s">
        <v>25</v>
      </c>
      <c r="B41" s="286"/>
      <c r="C41" s="286">
        <v>14148</v>
      </c>
      <c r="D41" s="289" t="s">
        <v>714</v>
      </c>
      <c r="E41" s="206" t="s">
        <v>717</v>
      </c>
      <c r="F41" s="335" t="s">
        <v>65</v>
      </c>
      <c r="G41" s="185" t="s">
        <v>29</v>
      </c>
      <c r="H41" s="348">
        <v>26</v>
      </c>
      <c r="I41" s="337">
        <v>0</v>
      </c>
      <c r="J41" s="338">
        <f t="shared" si="3"/>
        <v>0</v>
      </c>
    </row>
    <row r="42" spans="1:10" s="339" customFormat="1" ht="28">
      <c r="A42" s="334" t="s">
        <v>27</v>
      </c>
      <c r="B42" s="286"/>
      <c r="C42" s="286">
        <v>13540</v>
      </c>
      <c r="D42" s="289" t="s">
        <v>380</v>
      </c>
      <c r="E42" s="184" t="s">
        <v>718</v>
      </c>
      <c r="F42" s="335" t="s">
        <v>65</v>
      </c>
      <c r="G42" s="335" t="s">
        <v>368</v>
      </c>
      <c r="H42" s="334">
        <v>24</v>
      </c>
      <c r="I42" s="337">
        <v>0</v>
      </c>
      <c r="J42" s="338">
        <f t="shared" si="3"/>
        <v>0</v>
      </c>
    </row>
    <row r="43" spans="1:10" s="339" customFormat="1" ht="14">
      <c r="A43" s="334" t="s">
        <v>30</v>
      </c>
      <c r="B43" s="286"/>
      <c r="C43" s="286">
        <v>194722</v>
      </c>
      <c r="D43" s="289" t="s">
        <v>541</v>
      </c>
      <c r="E43" s="206" t="s">
        <v>522</v>
      </c>
      <c r="F43" s="335" t="s">
        <v>65</v>
      </c>
      <c r="G43" s="185" t="s">
        <v>29</v>
      </c>
      <c r="H43" s="334">
        <v>4</v>
      </c>
      <c r="I43" s="337">
        <v>0</v>
      </c>
      <c r="J43" s="338">
        <f t="shared" si="3"/>
        <v>0</v>
      </c>
    </row>
    <row r="44" spans="1:10" s="339" customFormat="1" ht="13.25" customHeight="1">
      <c r="A44" s="334" t="s">
        <v>31</v>
      </c>
      <c r="B44" s="286"/>
      <c r="C44" s="286"/>
      <c r="D44" s="290" t="s">
        <v>719</v>
      </c>
      <c r="E44" s="206" t="s">
        <v>376</v>
      </c>
      <c r="F44" s="335" t="s">
        <v>65</v>
      </c>
      <c r="G44" s="185" t="s">
        <v>29</v>
      </c>
      <c r="H44" s="334">
        <v>4</v>
      </c>
      <c r="I44" s="337">
        <v>0</v>
      </c>
      <c r="J44" s="338">
        <f t="shared" si="3"/>
        <v>0</v>
      </c>
    </row>
    <row r="45" spans="1:10" ht="14">
      <c r="A45" s="334" t="s">
        <v>92</v>
      </c>
      <c r="B45" s="274"/>
      <c r="C45" s="286">
        <v>13494</v>
      </c>
      <c r="D45" s="290" t="s">
        <v>551</v>
      </c>
      <c r="E45" s="184" t="s">
        <v>720</v>
      </c>
      <c r="F45" s="274" t="s">
        <v>65</v>
      </c>
      <c r="G45" s="185" t="s">
        <v>29</v>
      </c>
      <c r="H45" s="340">
        <v>4</v>
      </c>
      <c r="I45" s="337">
        <v>0</v>
      </c>
      <c r="J45" s="338">
        <f t="shared" si="3"/>
        <v>0</v>
      </c>
    </row>
    <row r="46" spans="1:10" ht="14">
      <c r="A46" s="334" t="s">
        <v>97</v>
      </c>
      <c r="B46" s="274"/>
      <c r="C46" s="274"/>
      <c r="D46" s="289" t="s">
        <v>721</v>
      </c>
      <c r="E46" s="206" t="s">
        <v>722</v>
      </c>
      <c r="F46" s="274" t="s">
        <v>65</v>
      </c>
      <c r="G46" s="185" t="s">
        <v>29</v>
      </c>
      <c r="H46" s="341">
        <v>24</v>
      </c>
      <c r="I46" s="337">
        <v>0</v>
      </c>
      <c r="J46" s="338">
        <f t="shared" si="3"/>
        <v>0</v>
      </c>
    </row>
    <row r="47" spans="1:10" ht="28">
      <c r="A47" s="334" t="s">
        <v>123</v>
      </c>
      <c r="B47" s="274"/>
      <c r="C47" s="274">
        <v>1111023048</v>
      </c>
      <c r="D47" s="290" t="s">
        <v>723</v>
      </c>
      <c r="E47" s="184" t="s">
        <v>70</v>
      </c>
      <c r="F47" s="274" t="s">
        <v>724</v>
      </c>
      <c r="G47" s="185" t="s">
        <v>29</v>
      </c>
      <c r="H47" s="341">
        <v>18</v>
      </c>
      <c r="I47" s="337">
        <v>0</v>
      </c>
      <c r="J47" s="338">
        <f t="shared" si="3"/>
        <v>0</v>
      </c>
    </row>
    <row r="48" spans="1:10" s="339" customFormat="1" ht="21.75" customHeight="1">
      <c r="A48" s="538" t="s">
        <v>76</v>
      </c>
      <c r="B48" s="538"/>
      <c r="C48" s="342"/>
      <c r="D48" s="350"/>
      <c r="E48" s="331"/>
      <c r="F48" s="343"/>
      <c r="G48" s="343"/>
      <c r="H48" s="343"/>
      <c r="I48" s="332"/>
      <c r="J48" s="344"/>
    </row>
    <row r="49" spans="1:10" s="339" customFormat="1" ht="28">
      <c r="A49" s="334" t="s">
        <v>8</v>
      </c>
      <c r="B49" s="274"/>
      <c r="C49" s="345"/>
      <c r="D49" s="346" t="s">
        <v>725</v>
      </c>
      <c r="E49" s="184" t="s">
        <v>726</v>
      </c>
      <c r="F49" s="335" t="s">
        <v>727</v>
      </c>
      <c r="G49" s="185" t="s">
        <v>29</v>
      </c>
      <c r="H49" s="340">
        <v>27</v>
      </c>
      <c r="I49" s="337">
        <v>0</v>
      </c>
      <c r="J49" s="338">
        <f t="shared" ref="J49:J59" si="4">H49*I49</f>
        <v>0</v>
      </c>
    </row>
    <row r="50" spans="1:10" s="339" customFormat="1" ht="14">
      <c r="A50" s="334" t="s">
        <v>13</v>
      </c>
      <c r="B50" s="274"/>
      <c r="C50" s="274">
        <v>13480</v>
      </c>
      <c r="D50" s="346" t="s">
        <v>728</v>
      </c>
      <c r="E50" s="184" t="s">
        <v>729</v>
      </c>
      <c r="F50" s="335" t="s">
        <v>65</v>
      </c>
      <c r="G50" s="185" t="s">
        <v>29</v>
      </c>
      <c r="H50" s="340">
        <v>28</v>
      </c>
      <c r="I50" s="337">
        <v>0</v>
      </c>
      <c r="J50" s="338">
        <f t="shared" si="4"/>
        <v>0</v>
      </c>
    </row>
    <row r="51" spans="1:10" ht="14">
      <c r="A51" s="334" t="s">
        <v>18</v>
      </c>
      <c r="B51" s="274"/>
      <c r="C51" s="274"/>
      <c r="D51" s="346" t="s">
        <v>730</v>
      </c>
      <c r="E51" s="184" t="s">
        <v>78</v>
      </c>
      <c r="F51" s="335" t="s">
        <v>65</v>
      </c>
      <c r="G51" s="336" t="s">
        <v>22</v>
      </c>
      <c r="H51" s="340">
        <v>27</v>
      </c>
      <c r="I51" s="337">
        <v>0</v>
      </c>
      <c r="J51" s="338">
        <f t="shared" si="4"/>
        <v>0</v>
      </c>
    </row>
    <row r="52" spans="1:10" ht="28">
      <c r="A52" s="334" t="s">
        <v>23</v>
      </c>
      <c r="B52" s="274"/>
      <c r="C52" s="274"/>
      <c r="D52" s="346" t="s">
        <v>731</v>
      </c>
      <c r="E52" s="184" t="s">
        <v>78</v>
      </c>
      <c r="F52" s="335" t="s">
        <v>716</v>
      </c>
      <c r="G52" s="336" t="s">
        <v>22</v>
      </c>
      <c r="H52" s="340">
        <v>1</v>
      </c>
      <c r="I52" s="337">
        <v>0</v>
      </c>
      <c r="J52" s="338">
        <f t="shared" si="4"/>
        <v>0</v>
      </c>
    </row>
    <row r="53" spans="1:10" s="339" customFormat="1" ht="14">
      <c r="A53" s="334" t="s">
        <v>24</v>
      </c>
      <c r="B53" s="274"/>
      <c r="C53" s="274"/>
      <c r="D53" s="346" t="s">
        <v>732</v>
      </c>
      <c r="E53" s="184" t="s">
        <v>733</v>
      </c>
      <c r="F53" s="335" t="s">
        <v>65</v>
      </c>
      <c r="G53" s="336" t="s">
        <v>22</v>
      </c>
      <c r="H53" s="340">
        <v>28</v>
      </c>
      <c r="I53" s="337">
        <v>0</v>
      </c>
      <c r="J53" s="338">
        <f t="shared" si="4"/>
        <v>0</v>
      </c>
    </row>
    <row r="54" spans="1:10" s="339" customFormat="1" ht="14">
      <c r="A54" s="334" t="s">
        <v>25</v>
      </c>
      <c r="B54" s="274"/>
      <c r="C54" s="274"/>
      <c r="D54" s="290" t="s">
        <v>734</v>
      </c>
      <c r="E54" s="184" t="s">
        <v>102</v>
      </c>
      <c r="F54" s="274" t="s">
        <v>65</v>
      </c>
      <c r="G54" s="185" t="s">
        <v>29</v>
      </c>
      <c r="H54" s="341">
        <v>8</v>
      </c>
      <c r="I54" s="337">
        <v>0</v>
      </c>
      <c r="J54" s="338">
        <f t="shared" si="4"/>
        <v>0</v>
      </c>
    </row>
    <row r="55" spans="1:10" s="339" customFormat="1" ht="28">
      <c r="A55" s="334" t="s">
        <v>27</v>
      </c>
      <c r="B55" s="274"/>
      <c r="C55" s="274"/>
      <c r="D55" s="290" t="s">
        <v>402</v>
      </c>
      <c r="E55" s="184" t="s">
        <v>735</v>
      </c>
      <c r="F55" s="274" t="s">
        <v>65</v>
      </c>
      <c r="G55" s="274" t="s">
        <v>368</v>
      </c>
      <c r="H55" s="340">
        <v>28</v>
      </c>
      <c r="I55" s="337">
        <v>0</v>
      </c>
      <c r="J55" s="338">
        <f t="shared" si="4"/>
        <v>0</v>
      </c>
    </row>
    <row r="56" spans="1:10" s="339" customFormat="1" ht="28">
      <c r="A56" s="334" t="s">
        <v>30</v>
      </c>
      <c r="B56" s="274"/>
      <c r="C56" s="274"/>
      <c r="D56" s="290" t="s">
        <v>736</v>
      </c>
      <c r="E56" s="184"/>
      <c r="F56" s="274" t="s">
        <v>716</v>
      </c>
      <c r="G56" s="185" t="s">
        <v>29</v>
      </c>
      <c r="H56" s="340">
        <v>1</v>
      </c>
      <c r="I56" s="337">
        <v>0</v>
      </c>
      <c r="J56" s="338">
        <f t="shared" si="4"/>
        <v>0</v>
      </c>
    </row>
    <row r="57" spans="1:10" s="339" customFormat="1" ht="14">
      <c r="A57" s="334" t="s">
        <v>31</v>
      </c>
      <c r="B57" s="274"/>
      <c r="C57" s="274"/>
      <c r="D57" s="290" t="s">
        <v>737</v>
      </c>
      <c r="E57" s="184" t="s">
        <v>738</v>
      </c>
      <c r="F57" s="274" t="s">
        <v>65</v>
      </c>
      <c r="G57" s="274" t="s">
        <v>739</v>
      </c>
      <c r="H57" s="340">
        <v>28</v>
      </c>
      <c r="I57" s="337">
        <v>0</v>
      </c>
      <c r="J57" s="338">
        <f t="shared" si="4"/>
        <v>0</v>
      </c>
    </row>
    <row r="58" spans="1:10" s="339" customFormat="1" ht="14">
      <c r="A58" s="334" t="s">
        <v>92</v>
      </c>
      <c r="B58" s="274"/>
      <c r="C58" s="274"/>
      <c r="D58" s="357" t="s">
        <v>740</v>
      </c>
      <c r="E58" s="184" t="s">
        <v>741</v>
      </c>
      <c r="F58" s="274" t="s">
        <v>65</v>
      </c>
      <c r="G58" s="274" t="s">
        <v>742</v>
      </c>
      <c r="H58" s="340">
        <v>28</v>
      </c>
      <c r="I58" s="337">
        <v>0</v>
      </c>
      <c r="J58" s="338">
        <f t="shared" si="4"/>
        <v>0</v>
      </c>
    </row>
    <row r="59" spans="1:10" s="339" customFormat="1" ht="14">
      <c r="A59" s="334" t="s">
        <v>97</v>
      </c>
      <c r="B59" s="274"/>
      <c r="C59" s="336">
        <v>13633</v>
      </c>
      <c r="D59" s="357" t="s">
        <v>743</v>
      </c>
      <c r="E59" s="184" t="s">
        <v>744</v>
      </c>
      <c r="F59" s="274" t="s">
        <v>416</v>
      </c>
      <c r="G59" s="185" t="s">
        <v>29</v>
      </c>
      <c r="H59" s="340">
        <v>1</v>
      </c>
      <c r="I59" s="337">
        <v>0</v>
      </c>
      <c r="J59" s="338">
        <f t="shared" si="4"/>
        <v>0</v>
      </c>
    </row>
    <row r="60" spans="1:10" ht="21.75" customHeight="1">
      <c r="A60" s="538" t="s">
        <v>104</v>
      </c>
      <c r="B60" s="538"/>
      <c r="C60" s="342"/>
      <c r="D60" s="350"/>
      <c r="E60" s="331"/>
      <c r="F60" s="343"/>
      <c r="G60" s="343"/>
      <c r="H60" s="343"/>
      <c r="I60" s="332"/>
      <c r="J60" s="344"/>
    </row>
    <row r="61" spans="1:10" ht="14">
      <c r="A61" s="334" t="s">
        <v>8</v>
      </c>
      <c r="B61" s="274"/>
      <c r="C61" s="345"/>
      <c r="D61" s="346" t="s">
        <v>745</v>
      </c>
      <c r="E61" s="184" t="s">
        <v>746</v>
      </c>
      <c r="F61" s="335" t="s">
        <v>65</v>
      </c>
      <c r="G61" s="185" t="s">
        <v>29</v>
      </c>
      <c r="H61" s="340">
        <v>28</v>
      </c>
      <c r="I61" s="337">
        <v>0</v>
      </c>
      <c r="J61" s="338">
        <f t="shared" ref="J61:J67" si="5">H61*I61</f>
        <v>0</v>
      </c>
    </row>
    <row r="62" spans="1:10" ht="28">
      <c r="A62" s="334" t="s">
        <v>13</v>
      </c>
      <c r="B62" s="274"/>
      <c r="C62" s="274">
        <v>13481</v>
      </c>
      <c r="D62" s="346" t="s">
        <v>747</v>
      </c>
      <c r="E62" s="184" t="s">
        <v>748</v>
      </c>
      <c r="F62" s="335" t="s">
        <v>65</v>
      </c>
      <c r="G62" s="185" t="s">
        <v>29</v>
      </c>
      <c r="H62" s="340">
        <v>28</v>
      </c>
      <c r="I62" s="337">
        <v>0</v>
      </c>
      <c r="J62" s="338">
        <f t="shared" si="5"/>
        <v>0</v>
      </c>
    </row>
    <row r="63" spans="1:10" ht="14">
      <c r="A63" s="334" t="s">
        <v>18</v>
      </c>
      <c r="B63" s="274"/>
      <c r="C63" s="274"/>
      <c r="D63" s="346" t="s">
        <v>749</v>
      </c>
      <c r="E63" s="184" t="s">
        <v>78</v>
      </c>
      <c r="F63" s="335" t="s">
        <v>65</v>
      </c>
      <c r="G63" s="336" t="s">
        <v>22</v>
      </c>
      <c r="H63" s="340">
        <v>28</v>
      </c>
      <c r="I63" s="337">
        <v>0</v>
      </c>
      <c r="J63" s="338">
        <f t="shared" si="5"/>
        <v>0</v>
      </c>
    </row>
    <row r="64" spans="1:10" ht="14">
      <c r="A64" s="334" t="s">
        <v>23</v>
      </c>
      <c r="B64" s="274"/>
      <c r="C64" s="274"/>
      <c r="D64" s="290" t="s">
        <v>750</v>
      </c>
      <c r="E64" s="184" t="s">
        <v>102</v>
      </c>
      <c r="F64" s="335" t="s">
        <v>65</v>
      </c>
      <c r="G64" s="185" t="s">
        <v>29</v>
      </c>
      <c r="H64" s="341">
        <v>10</v>
      </c>
      <c r="I64" s="337">
        <v>0</v>
      </c>
      <c r="J64" s="338">
        <f t="shared" si="5"/>
        <v>0</v>
      </c>
    </row>
    <row r="65" spans="1:10" ht="28">
      <c r="A65" s="334" t="s">
        <v>24</v>
      </c>
      <c r="B65" s="274"/>
      <c r="C65" s="274"/>
      <c r="D65" s="290" t="s">
        <v>751</v>
      </c>
      <c r="E65" s="184" t="s">
        <v>735</v>
      </c>
      <c r="F65" s="274" t="s">
        <v>65</v>
      </c>
      <c r="G65" s="274" t="s">
        <v>368</v>
      </c>
      <c r="H65" s="340">
        <v>28</v>
      </c>
      <c r="I65" s="337">
        <v>0</v>
      </c>
      <c r="J65" s="338">
        <f t="shared" si="5"/>
        <v>0</v>
      </c>
    </row>
    <row r="66" spans="1:10" ht="14">
      <c r="A66" s="334" t="s">
        <v>25</v>
      </c>
      <c r="B66" s="274"/>
      <c r="C66" s="274"/>
      <c r="D66" s="290" t="s">
        <v>752</v>
      </c>
      <c r="E66" s="184"/>
      <c r="F66" s="274" t="s">
        <v>65</v>
      </c>
      <c r="G66" s="185" t="s">
        <v>29</v>
      </c>
      <c r="H66" s="340">
        <v>28</v>
      </c>
      <c r="I66" s="337">
        <v>0</v>
      </c>
      <c r="J66" s="338">
        <f t="shared" si="5"/>
        <v>0</v>
      </c>
    </row>
    <row r="67" spans="1:10" ht="28">
      <c r="A67" s="334" t="s">
        <v>27</v>
      </c>
      <c r="B67" s="274"/>
      <c r="C67" s="274"/>
      <c r="D67" s="357" t="s">
        <v>753</v>
      </c>
      <c r="E67" s="184" t="s">
        <v>754</v>
      </c>
      <c r="F67" s="274" t="s">
        <v>65</v>
      </c>
      <c r="G67" s="185" t="s">
        <v>29</v>
      </c>
      <c r="H67" s="341">
        <v>32</v>
      </c>
      <c r="I67" s="337">
        <v>0</v>
      </c>
      <c r="J67" s="338">
        <f t="shared" si="5"/>
        <v>0</v>
      </c>
    </row>
    <row r="68" spans="1:10" ht="21.75" customHeight="1">
      <c r="A68" s="538" t="s">
        <v>128</v>
      </c>
      <c r="B68" s="538"/>
      <c r="C68" s="342"/>
      <c r="D68" s="350"/>
      <c r="E68" s="331"/>
      <c r="F68" s="343"/>
      <c r="G68" s="343"/>
      <c r="H68" s="343"/>
      <c r="I68" s="332"/>
      <c r="J68" s="344"/>
    </row>
    <row r="69" spans="1:10" ht="21.75" customHeight="1">
      <c r="A69" s="334" t="s">
        <v>8</v>
      </c>
      <c r="B69" s="345"/>
      <c r="C69" s="345"/>
      <c r="D69" s="346" t="s">
        <v>755</v>
      </c>
      <c r="E69" s="184" t="s">
        <v>756</v>
      </c>
      <c r="F69" s="352" t="s">
        <v>757</v>
      </c>
      <c r="G69" s="185" t="s">
        <v>29</v>
      </c>
      <c r="H69" s="352">
        <v>1</v>
      </c>
      <c r="I69" s="337">
        <v>0</v>
      </c>
      <c r="J69" s="338">
        <f t="shared" ref="J69:J80" si="6">H69*I69</f>
        <v>0</v>
      </c>
    </row>
    <row r="70" spans="1:10" ht="14">
      <c r="A70" s="334" t="s">
        <v>13</v>
      </c>
      <c r="B70" s="274"/>
      <c r="C70" s="352">
        <v>14241</v>
      </c>
      <c r="D70" s="346" t="s">
        <v>758</v>
      </c>
      <c r="E70" s="184" t="s">
        <v>413</v>
      </c>
      <c r="F70" s="274" t="s">
        <v>65</v>
      </c>
      <c r="G70" s="185" t="s">
        <v>29</v>
      </c>
      <c r="H70" s="340">
        <v>27</v>
      </c>
      <c r="I70" s="337">
        <v>0</v>
      </c>
      <c r="J70" s="338">
        <f t="shared" si="6"/>
        <v>0</v>
      </c>
    </row>
    <row r="71" spans="1:10" ht="28">
      <c r="A71" s="334" t="s">
        <v>18</v>
      </c>
      <c r="B71" s="274"/>
      <c r="C71" s="274">
        <v>13482</v>
      </c>
      <c r="D71" s="346" t="s">
        <v>759</v>
      </c>
      <c r="E71" s="184" t="s">
        <v>760</v>
      </c>
      <c r="F71" s="274" t="s">
        <v>65</v>
      </c>
      <c r="G71" s="185" t="s">
        <v>29</v>
      </c>
      <c r="H71" s="340">
        <v>28</v>
      </c>
      <c r="I71" s="337">
        <v>0</v>
      </c>
      <c r="J71" s="338">
        <f t="shared" si="6"/>
        <v>0</v>
      </c>
    </row>
    <row r="72" spans="1:10" ht="14">
      <c r="A72" s="334" t="s">
        <v>23</v>
      </c>
      <c r="B72" s="274"/>
      <c r="C72" s="274"/>
      <c r="D72" s="346" t="s">
        <v>761</v>
      </c>
      <c r="E72" s="184" t="s">
        <v>78</v>
      </c>
      <c r="F72" s="274" t="s">
        <v>65</v>
      </c>
      <c r="G72" s="336" t="s">
        <v>22</v>
      </c>
      <c r="H72" s="340">
        <v>28</v>
      </c>
      <c r="I72" s="337">
        <v>0</v>
      </c>
      <c r="J72" s="338">
        <f t="shared" si="6"/>
        <v>0</v>
      </c>
    </row>
    <row r="73" spans="1:10" ht="14">
      <c r="A73" s="334" t="s">
        <v>24</v>
      </c>
      <c r="B73" s="274"/>
      <c r="C73" s="274"/>
      <c r="D73" s="346" t="s">
        <v>762</v>
      </c>
      <c r="E73" s="184" t="s">
        <v>733</v>
      </c>
      <c r="F73" s="274" t="s">
        <v>65</v>
      </c>
      <c r="G73" s="336" t="s">
        <v>22</v>
      </c>
      <c r="H73" s="340">
        <v>28</v>
      </c>
      <c r="I73" s="337">
        <v>0</v>
      </c>
      <c r="J73" s="338">
        <f t="shared" si="6"/>
        <v>0</v>
      </c>
    </row>
    <row r="74" spans="1:10" ht="28">
      <c r="A74" s="334" t="s">
        <v>25</v>
      </c>
      <c r="B74" s="274"/>
      <c r="C74" s="274"/>
      <c r="D74" s="346" t="s">
        <v>763</v>
      </c>
      <c r="E74" s="184" t="s">
        <v>285</v>
      </c>
      <c r="F74" s="274" t="s">
        <v>65</v>
      </c>
      <c r="G74" s="336" t="s">
        <v>22</v>
      </c>
      <c r="H74" s="340">
        <v>28</v>
      </c>
      <c r="I74" s="337">
        <v>0</v>
      </c>
      <c r="J74" s="338">
        <f t="shared" si="6"/>
        <v>0</v>
      </c>
    </row>
    <row r="75" spans="1:10" s="358" customFormat="1" ht="28">
      <c r="A75" s="334" t="s">
        <v>27</v>
      </c>
      <c r="B75" s="274"/>
      <c r="C75" s="274"/>
      <c r="D75" s="346" t="s">
        <v>764</v>
      </c>
      <c r="E75" s="184" t="s">
        <v>450</v>
      </c>
      <c r="F75" s="274" t="s">
        <v>65</v>
      </c>
      <c r="G75" s="185" t="s">
        <v>29</v>
      </c>
      <c r="H75" s="340">
        <v>27</v>
      </c>
      <c r="I75" s="337">
        <v>0</v>
      </c>
      <c r="J75" s="338">
        <f t="shared" si="6"/>
        <v>0</v>
      </c>
    </row>
    <row r="76" spans="1:10" s="358" customFormat="1" ht="28">
      <c r="A76" s="334" t="s">
        <v>30</v>
      </c>
      <c r="B76" s="274"/>
      <c r="C76" s="274"/>
      <c r="D76" s="346" t="s">
        <v>764</v>
      </c>
      <c r="E76" s="184"/>
      <c r="F76" s="274" t="s">
        <v>716</v>
      </c>
      <c r="G76" s="185" t="s">
        <v>29</v>
      </c>
      <c r="H76" s="340">
        <v>1</v>
      </c>
      <c r="I76" s="337">
        <v>0</v>
      </c>
      <c r="J76" s="338">
        <f t="shared" si="6"/>
        <v>0</v>
      </c>
    </row>
    <row r="77" spans="1:10" ht="28">
      <c r="A77" s="334" t="s">
        <v>31</v>
      </c>
      <c r="B77" s="274"/>
      <c r="C77" s="274"/>
      <c r="D77" s="346" t="s">
        <v>765</v>
      </c>
      <c r="E77" s="184" t="s">
        <v>766</v>
      </c>
      <c r="F77" s="274" t="s">
        <v>65</v>
      </c>
      <c r="G77" s="274" t="s">
        <v>368</v>
      </c>
      <c r="H77" s="340">
        <v>27</v>
      </c>
      <c r="I77" s="337">
        <v>0</v>
      </c>
      <c r="J77" s="338">
        <f t="shared" si="6"/>
        <v>0</v>
      </c>
    </row>
    <row r="78" spans="1:10" ht="14">
      <c r="A78" s="334" t="s">
        <v>92</v>
      </c>
      <c r="B78" s="274"/>
      <c r="C78" s="274"/>
      <c r="D78" s="346" t="s">
        <v>767</v>
      </c>
      <c r="E78" s="184" t="s">
        <v>102</v>
      </c>
      <c r="F78" s="274" t="s">
        <v>65</v>
      </c>
      <c r="G78" s="185" t="s">
        <v>29</v>
      </c>
      <c r="H78" s="341">
        <v>7</v>
      </c>
      <c r="I78" s="337">
        <v>0</v>
      </c>
      <c r="J78" s="338">
        <f t="shared" si="6"/>
        <v>0</v>
      </c>
    </row>
    <row r="79" spans="1:10" ht="28">
      <c r="A79" s="334" t="s">
        <v>97</v>
      </c>
      <c r="B79" s="274"/>
      <c r="C79" s="274"/>
      <c r="D79" s="290" t="s">
        <v>768</v>
      </c>
      <c r="E79" s="184" t="s">
        <v>754</v>
      </c>
      <c r="F79" s="274" t="s">
        <v>65</v>
      </c>
      <c r="G79" s="185" t="s">
        <v>29</v>
      </c>
      <c r="H79" s="341">
        <v>24</v>
      </c>
      <c r="I79" s="337">
        <v>0</v>
      </c>
      <c r="J79" s="338">
        <f t="shared" si="6"/>
        <v>0</v>
      </c>
    </row>
    <row r="80" spans="1:10" ht="28">
      <c r="A80" s="334" t="s">
        <v>123</v>
      </c>
      <c r="B80" s="274"/>
      <c r="C80" s="274" t="s">
        <v>769</v>
      </c>
      <c r="D80" s="346" t="s">
        <v>763</v>
      </c>
      <c r="E80" s="184" t="s">
        <v>770</v>
      </c>
      <c r="F80" s="274" t="s">
        <v>716</v>
      </c>
      <c r="G80" s="185" t="s">
        <v>29</v>
      </c>
      <c r="H80" s="340">
        <v>1</v>
      </c>
      <c r="I80" s="337">
        <v>0</v>
      </c>
      <c r="J80" s="338">
        <f t="shared" si="6"/>
        <v>0</v>
      </c>
    </row>
    <row r="81" spans="1:10" ht="21.75" customHeight="1">
      <c r="A81" s="538" t="s">
        <v>145</v>
      </c>
      <c r="B81" s="538"/>
      <c r="C81" s="342"/>
      <c r="D81" s="350"/>
      <c r="E81" s="331"/>
      <c r="F81" s="343"/>
      <c r="G81" s="343"/>
      <c r="H81" s="343"/>
      <c r="I81" s="332"/>
      <c r="J81" s="344"/>
    </row>
    <row r="82" spans="1:10" ht="28">
      <c r="A82" s="334" t="s">
        <v>8</v>
      </c>
      <c r="B82" s="345"/>
      <c r="C82" s="274"/>
      <c r="D82" s="346" t="s">
        <v>771</v>
      </c>
      <c r="E82" s="359"/>
      <c r="F82" s="334" t="s">
        <v>716</v>
      </c>
      <c r="G82" s="185" t="s">
        <v>29</v>
      </c>
      <c r="H82" s="352">
        <v>1</v>
      </c>
      <c r="I82" s="337">
        <v>0</v>
      </c>
      <c r="J82" s="338">
        <f t="shared" ref="J82:J91" si="7">H82*I82</f>
        <v>0</v>
      </c>
    </row>
    <row r="83" spans="1:10" ht="14">
      <c r="A83" s="334" t="s">
        <v>13</v>
      </c>
      <c r="B83" s="274"/>
      <c r="C83" s="345"/>
      <c r="D83" s="346" t="s">
        <v>772</v>
      </c>
      <c r="E83" s="184" t="s">
        <v>413</v>
      </c>
      <c r="F83" s="274" t="s">
        <v>65</v>
      </c>
      <c r="G83" s="185" t="s">
        <v>29</v>
      </c>
      <c r="H83" s="340">
        <v>32</v>
      </c>
      <c r="I83" s="337">
        <v>0</v>
      </c>
      <c r="J83" s="338">
        <f t="shared" si="7"/>
        <v>0</v>
      </c>
    </row>
    <row r="84" spans="1:10" ht="28">
      <c r="A84" s="334" t="s">
        <v>18</v>
      </c>
      <c r="B84" s="336"/>
      <c r="C84" s="274">
        <v>13483</v>
      </c>
      <c r="D84" s="346" t="s">
        <v>773</v>
      </c>
      <c r="E84" s="184" t="s">
        <v>774</v>
      </c>
      <c r="F84" s="274" t="s">
        <v>65</v>
      </c>
      <c r="G84" s="185" t="s">
        <v>29</v>
      </c>
      <c r="H84" s="340">
        <v>33</v>
      </c>
      <c r="I84" s="337">
        <v>0</v>
      </c>
      <c r="J84" s="338">
        <f t="shared" si="7"/>
        <v>0</v>
      </c>
    </row>
    <row r="85" spans="1:10" ht="14">
      <c r="A85" s="334" t="s">
        <v>23</v>
      </c>
      <c r="B85" s="274"/>
      <c r="C85" s="274"/>
      <c r="D85" s="346" t="s">
        <v>775</v>
      </c>
      <c r="E85" s="184" t="s">
        <v>78</v>
      </c>
      <c r="F85" s="274" t="s">
        <v>65</v>
      </c>
      <c r="G85" s="336" t="s">
        <v>22</v>
      </c>
      <c r="H85" s="340">
        <v>32</v>
      </c>
      <c r="I85" s="337">
        <v>0</v>
      </c>
      <c r="J85" s="338">
        <f t="shared" si="7"/>
        <v>0</v>
      </c>
    </row>
    <row r="86" spans="1:10" ht="14">
      <c r="A86" s="334" t="s">
        <v>24</v>
      </c>
      <c r="B86" s="274"/>
      <c r="C86" s="274"/>
      <c r="D86" s="346" t="s">
        <v>775</v>
      </c>
      <c r="E86" s="184" t="s">
        <v>78</v>
      </c>
      <c r="F86" s="274" t="s">
        <v>776</v>
      </c>
      <c r="G86" s="336" t="s">
        <v>22</v>
      </c>
      <c r="H86" s="340">
        <v>1</v>
      </c>
      <c r="I86" s="337">
        <v>0</v>
      </c>
      <c r="J86" s="338">
        <f t="shared" si="7"/>
        <v>0</v>
      </c>
    </row>
    <row r="87" spans="1:10" ht="28">
      <c r="A87" s="334" t="s">
        <v>25</v>
      </c>
      <c r="B87" s="274"/>
      <c r="C87" s="274"/>
      <c r="D87" s="194" t="s">
        <v>632</v>
      </c>
      <c r="E87" s="360" t="s">
        <v>777</v>
      </c>
      <c r="F87" s="274" t="s">
        <v>65</v>
      </c>
      <c r="G87" s="185" t="s">
        <v>29</v>
      </c>
      <c r="H87" s="340">
        <v>32</v>
      </c>
      <c r="I87" s="337">
        <v>0</v>
      </c>
      <c r="J87" s="338">
        <f t="shared" si="7"/>
        <v>0</v>
      </c>
    </row>
    <row r="88" spans="1:10" ht="28">
      <c r="A88" s="334" t="s">
        <v>27</v>
      </c>
      <c r="B88" s="274"/>
      <c r="C88" s="274"/>
      <c r="D88" s="194" t="s">
        <v>632</v>
      </c>
      <c r="E88" s="360" t="s">
        <v>778</v>
      </c>
      <c r="F88" s="274" t="s">
        <v>716</v>
      </c>
      <c r="G88" s="185" t="s">
        <v>29</v>
      </c>
      <c r="H88" s="340">
        <v>1</v>
      </c>
      <c r="I88" s="337">
        <v>0</v>
      </c>
      <c r="J88" s="338">
        <f t="shared" si="7"/>
        <v>0</v>
      </c>
    </row>
    <row r="89" spans="1:10" ht="28">
      <c r="A89" s="334" t="s">
        <v>30</v>
      </c>
      <c r="B89" s="274"/>
      <c r="C89" s="274"/>
      <c r="D89" s="194" t="s">
        <v>779</v>
      </c>
      <c r="E89" s="360" t="s">
        <v>766</v>
      </c>
      <c r="F89" s="274" t="s">
        <v>65</v>
      </c>
      <c r="G89" s="274" t="s">
        <v>368</v>
      </c>
      <c r="H89" s="340">
        <v>33</v>
      </c>
      <c r="I89" s="337">
        <v>0</v>
      </c>
      <c r="J89" s="338">
        <f t="shared" si="7"/>
        <v>0</v>
      </c>
    </row>
    <row r="90" spans="1:10" ht="28">
      <c r="A90" s="334" t="s">
        <v>31</v>
      </c>
      <c r="B90" s="274"/>
      <c r="C90" s="274"/>
      <c r="D90" s="194" t="s">
        <v>780</v>
      </c>
      <c r="E90" s="184" t="s">
        <v>754</v>
      </c>
      <c r="F90" s="274" t="s">
        <v>65</v>
      </c>
      <c r="G90" s="185" t="s">
        <v>29</v>
      </c>
      <c r="H90" s="341">
        <v>30</v>
      </c>
      <c r="I90" s="337">
        <v>0</v>
      </c>
      <c r="J90" s="338">
        <f t="shared" si="7"/>
        <v>0</v>
      </c>
    </row>
    <row r="91" spans="1:10" ht="14">
      <c r="A91" s="334" t="s">
        <v>92</v>
      </c>
      <c r="B91" s="274"/>
      <c r="C91" s="274"/>
      <c r="D91" s="194" t="s">
        <v>781</v>
      </c>
      <c r="E91" s="361" t="s">
        <v>782</v>
      </c>
      <c r="F91" s="274" t="s">
        <v>65</v>
      </c>
      <c r="G91" s="274" t="s">
        <v>59</v>
      </c>
      <c r="H91" s="340">
        <v>33</v>
      </c>
      <c r="I91" s="337">
        <v>0</v>
      </c>
      <c r="J91" s="338">
        <f t="shared" si="7"/>
        <v>0</v>
      </c>
    </row>
    <row r="92" spans="1:10" ht="27" customHeight="1">
      <c r="A92" s="362"/>
      <c r="B92" s="362"/>
      <c r="C92" s="342"/>
      <c r="D92" s="363"/>
      <c r="E92" s="364"/>
      <c r="F92" s="362"/>
      <c r="G92" s="362"/>
      <c r="H92" s="362"/>
      <c r="I92" s="365" t="s">
        <v>783</v>
      </c>
      <c r="J92" s="366">
        <f>SUM(J4:J91)</f>
        <v>0</v>
      </c>
    </row>
    <row r="93" spans="1:10">
      <c r="C93" s="367"/>
    </row>
    <row r="104" spans="1:10" s="5" customFormat="1" ht="36.75" customHeight="1">
      <c r="A104" s="314"/>
      <c r="B104" s="315"/>
      <c r="C104" s="315"/>
      <c r="D104" s="316"/>
      <c r="E104" s="317"/>
      <c r="F104" s="316"/>
      <c r="G104" s="316"/>
      <c r="H104" s="314"/>
      <c r="I104" s="318"/>
      <c r="J104" s="319"/>
    </row>
  </sheetData>
  <mergeCells count="7">
    <mergeCell ref="A68:B68"/>
    <mergeCell ref="A81:B81"/>
    <mergeCell ref="A14:B14"/>
    <mergeCell ref="A24:B24"/>
    <mergeCell ref="A35:B35"/>
    <mergeCell ref="A48:B48"/>
    <mergeCell ref="A60:B60"/>
  </mergeCells>
  <printOptions horizontalCentered="1"/>
  <pageMargins left="0.23611111111111099" right="0.27569444444444402" top="0.43333333333333302" bottom="0.51249999999999996" header="0.51180555555555496" footer="0.31527777777777799"/>
  <pageSetup paperSize="9" scale="59" firstPageNumber="0" fitToHeight="0" orientation="landscape" horizontalDpi="300" verticalDpi="300" r:id="rId1"/>
  <headerFooter>
    <oddFooter>&amp;C&amp;8&amp;P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FF"/>
    <pageSetUpPr fitToPage="1"/>
  </sheetPr>
  <dimension ref="A1:AMJ102"/>
  <sheetViews>
    <sheetView showGridLines="0" view="pageBreakPreview" workbookViewId="0">
      <pane ySplit="2" topLeftCell="A93" activePane="bottomLeft" state="frozen"/>
      <selection pane="bottomLeft" activeCell="D15" sqref="D15"/>
    </sheetView>
  </sheetViews>
  <sheetFormatPr baseColWidth="10" defaultColWidth="9.1640625" defaultRowHeight="13"/>
  <cols>
    <col min="1" max="1" width="11.33203125" style="368" customWidth="1"/>
    <col min="2" max="2" width="8.33203125" style="369" customWidth="1"/>
    <col min="3" max="3" width="7.6640625" style="369" customWidth="1"/>
    <col min="4" max="4" width="74.83203125" style="370" customWidth="1"/>
    <col min="5" max="5" width="42.5" style="370" customWidth="1"/>
    <col min="6" max="6" width="29.5" style="370" customWidth="1"/>
    <col min="7" max="7" width="18.33203125" style="370" customWidth="1"/>
    <col min="8" max="8" width="13.5" style="368" customWidth="1"/>
    <col min="9" max="9" width="13.5" style="371" customWidth="1"/>
    <col min="10" max="10" width="14.33203125" style="319" customWidth="1"/>
    <col min="11" max="256" width="9.1640625" style="320"/>
    <col min="257" max="257" width="5.5" style="320" customWidth="1"/>
    <col min="258" max="258" width="5.6640625" style="320" customWidth="1"/>
    <col min="259" max="259" width="7" style="320" customWidth="1"/>
    <col min="260" max="260" width="48.33203125" style="320" customWidth="1"/>
    <col min="261" max="261" width="30.6640625" style="320" customWidth="1"/>
    <col min="262" max="262" width="17.83203125" style="320" customWidth="1"/>
    <col min="263" max="263" width="10.83203125" style="320" customWidth="1"/>
    <col min="264" max="265" width="11.6640625" style="320" customWidth="1"/>
    <col min="266" max="266" width="13.33203125" style="320" customWidth="1"/>
    <col min="267" max="512" width="9.1640625" style="320"/>
    <col min="513" max="513" width="5.5" style="320" customWidth="1"/>
    <col min="514" max="514" width="5.6640625" style="320" customWidth="1"/>
    <col min="515" max="515" width="7" style="320" customWidth="1"/>
    <col min="516" max="516" width="48.33203125" style="320" customWidth="1"/>
    <col min="517" max="517" width="30.6640625" style="320" customWidth="1"/>
    <col min="518" max="518" width="17.83203125" style="320" customWidth="1"/>
    <col min="519" max="519" width="10.83203125" style="320" customWidth="1"/>
    <col min="520" max="521" width="11.6640625" style="320" customWidth="1"/>
    <col min="522" max="522" width="13.33203125" style="320" customWidth="1"/>
    <col min="523" max="768" width="9.1640625" style="320"/>
    <col min="769" max="769" width="5.5" style="320" customWidth="1"/>
    <col min="770" max="770" width="5.6640625" style="320" customWidth="1"/>
    <col min="771" max="771" width="7" style="320" customWidth="1"/>
    <col min="772" max="772" width="48.33203125" style="320" customWidth="1"/>
    <col min="773" max="773" width="30.6640625" style="320" customWidth="1"/>
    <col min="774" max="774" width="17.83203125" style="320" customWidth="1"/>
    <col min="775" max="775" width="10.83203125" style="320" customWidth="1"/>
    <col min="776" max="777" width="11.6640625" style="320" customWidth="1"/>
    <col min="778" max="778" width="13.33203125" style="320" customWidth="1"/>
    <col min="779" max="1024" width="9.1640625" style="320"/>
  </cols>
  <sheetData>
    <row r="1" spans="1:10" ht="30" customHeight="1">
      <c r="A1" s="372" t="s">
        <v>784</v>
      </c>
      <c r="B1" s="373"/>
      <c r="C1" s="373"/>
      <c r="D1" s="373"/>
      <c r="E1" s="373"/>
      <c r="F1" s="373"/>
      <c r="G1" s="373"/>
      <c r="H1" s="373"/>
      <c r="I1" s="374"/>
      <c r="J1" s="375"/>
    </row>
    <row r="2" spans="1:10" ht="66" customHeight="1">
      <c r="A2" s="376" t="s">
        <v>0</v>
      </c>
      <c r="B2" s="376" t="s">
        <v>1</v>
      </c>
      <c r="C2" s="377" t="s">
        <v>670</v>
      </c>
      <c r="D2" s="376" t="s">
        <v>3</v>
      </c>
      <c r="E2" s="376" t="s">
        <v>4</v>
      </c>
      <c r="F2" s="376" t="s">
        <v>5</v>
      </c>
      <c r="G2" s="376" t="s">
        <v>6</v>
      </c>
      <c r="H2" s="328" t="s">
        <v>167</v>
      </c>
      <c r="I2" s="253" t="s">
        <v>168</v>
      </c>
      <c r="J2" s="253" t="s">
        <v>169</v>
      </c>
    </row>
    <row r="3" spans="1:10" s="339" customFormat="1" ht="23.25" customHeight="1">
      <c r="A3" s="329" t="s">
        <v>785</v>
      </c>
      <c r="B3" s="378"/>
      <c r="C3" s="378"/>
      <c r="D3" s="378"/>
      <c r="E3" s="378"/>
      <c r="F3" s="378"/>
      <c r="G3" s="378"/>
      <c r="H3" s="379"/>
      <c r="I3" s="380"/>
      <c r="J3" s="381"/>
    </row>
    <row r="4" spans="1:10" s="339" customFormat="1" ht="14">
      <c r="A4" s="352" t="s">
        <v>8</v>
      </c>
      <c r="B4" s="382"/>
      <c r="C4" s="382"/>
      <c r="D4" s="289" t="s">
        <v>786</v>
      </c>
      <c r="E4" s="290" t="s">
        <v>787</v>
      </c>
      <c r="F4" s="290" t="s">
        <v>65</v>
      </c>
      <c r="G4" s="383" t="s">
        <v>22</v>
      </c>
      <c r="H4" s="384">
        <v>108</v>
      </c>
      <c r="I4" s="385">
        <v>0</v>
      </c>
      <c r="J4" s="386">
        <f t="shared" ref="J4:J13" si="0">H4*I4</f>
        <v>0</v>
      </c>
    </row>
    <row r="5" spans="1:10" s="339" customFormat="1" ht="14">
      <c r="A5" s="352" t="s">
        <v>13</v>
      </c>
      <c r="B5" s="382"/>
      <c r="C5" s="382"/>
      <c r="D5" s="289" t="s">
        <v>788</v>
      </c>
      <c r="E5" s="290" t="s">
        <v>789</v>
      </c>
      <c r="F5" s="290" t="s">
        <v>65</v>
      </c>
      <c r="G5" s="383" t="s">
        <v>22</v>
      </c>
      <c r="H5" s="384">
        <v>108</v>
      </c>
      <c r="I5" s="385">
        <v>0</v>
      </c>
      <c r="J5" s="386">
        <f t="shared" si="0"/>
        <v>0</v>
      </c>
    </row>
    <row r="6" spans="1:10" s="339" customFormat="1" ht="14">
      <c r="A6" s="352" t="s">
        <v>18</v>
      </c>
      <c r="B6" s="382"/>
      <c r="C6" s="382"/>
      <c r="D6" s="289" t="s">
        <v>790</v>
      </c>
      <c r="E6" s="290" t="s">
        <v>791</v>
      </c>
      <c r="F6" s="290" t="s">
        <v>65</v>
      </c>
      <c r="G6" s="383" t="s">
        <v>22</v>
      </c>
      <c r="H6" s="384">
        <v>108</v>
      </c>
      <c r="I6" s="385">
        <v>0</v>
      </c>
      <c r="J6" s="386">
        <f t="shared" si="0"/>
        <v>0</v>
      </c>
    </row>
    <row r="7" spans="1:10" s="339" customFormat="1" ht="14">
      <c r="A7" s="352" t="s">
        <v>23</v>
      </c>
      <c r="B7" s="382"/>
      <c r="C7" s="382"/>
      <c r="D7" s="289" t="s">
        <v>792</v>
      </c>
      <c r="E7" s="290" t="s">
        <v>793</v>
      </c>
      <c r="F7" s="290" t="s">
        <v>65</v>
      </c>
      <c r="G7" s="383" t="s">
        <v>29</v>
      </c>
      <c r="H7" s="384">
        <v>5</v>
      </c>
      <c r="I7" s="385">
        <v>0</v>
      </c>
      <c r="J7" s="386">
        <f t="shared" si="0"/>
        <v>0</v>
      </c>
    </row>
    <row r="8" spans="1:10" s="339" customFormat="1" ht="14">
      <c r="A8" s="352" t="s">
        <v>24</v>
      </c>
      <c r="B8" s="382"/>
      <c r="C8" s="382"/>
      <c r="D8" s="289" t="s">
        <v>794</v>
      </c>
      <c r="E8" s="290" t="s">
        <v>795</v>
      </c>
      <c r="F8" s="290" t="s">
        <v>65</v>
      </c>
      <c r="G8" s="383" t="s">
        <v>29</v>
      </c>
      <c r="H8" s="384">
        <v>5</v>
      </c>
      <c r="I8" s="385">
        <v>0</v>
      </c>
      <c r="J8" s="386">
        <f t="shared" si="0"/>
        <v>0</v>
      </c>
    </row>
    <row r="9" spans="1:10" s="339" customFormat="1" ht="14">
      <c r="A9" s="352" t="s">
        <v>25</v>
      </c>
      <c r="B9" s="382"/>
      <c r="C9" s="382"/>
      <c r="D9" s="289" t="s">
        <v>796</v>
      </c>
      <c r="E9" s="290" t="s">
        <v>28</v>
      </c>
      <c r="F9" s="290" t="s">
        <v>65</v>
      </c>
      <c r="G9" s="383" t="s">
        <v>29</v>
      </c>
      <c r="H9" s="384">
        <v>5</v>
      </c>
      <c r="I9" s="385">
        <v>0</v>
      </c>
      <c r="J9" s="386">
        <f t="shared" si="0"/>
        <v>0</v>
      </c>
    </row>
    <row r="10" spans="1:10" s="339" customFormat="1" ht="14">
      <c r="A10" s="352" t="s">
        <v>27</v>
      </c>
      <c r="B10" s="382"/>
      <c r="C10" s="382"/>
      <c r="D10" s="289" t="s">
        <v>797</v>
      </c>
      <c r="E10" s="290" t="s">
        <v>28</v>
      </c>
      <c r="F10" s="290" t="s">
        <v>65</v>
      </c>
      <c r="G10" s="383" t="s">
        <v>29</v>
      </c>
      <c r="H10" s="384">
        <v>5</v>
      </c>
      <c r="I10" s="385">
        <v>0</v>
      </c>
      <c r="J10" s="386">
        <f t="shared" si="0"/>
        <v>0</v>
      </c>
    </row>
    <row r="11" spans="1:10" s="339" customFormat="1" ht="28">
      <c r="A11" s="352" t="s">
        <v>30</v>
      </c>
      <c r="B11" s="382"/>
      <c r="C11" s="382"/>
      <c r="D11" s="289" t="s">
        <v>798</v>
      </c>
      <c r="E11" s="290" t="s">
        <v>799</v>
      </c>
      <c r="F11" s="290" t="s">
        <v>65</v>
      </c>
      <c r="G11" s="335" t="s">
        <v>59</v>
      </c>
      <c r="H11" s="384">
        <v>113</v>
      </c>
      <c r="I11" s="385">
        <v>0</v>
      </c>
      <c r="J11" s="386">
        <f t="shared" si="0"/>
        <v>0</v>
      </c>
    </row>
    <row r="12" spans="1:10" s="339" customFormat="1" ht="42">
      <c r="A12" s="352" t="s">
        <v>31</v>
      </c>
      <c r="B12" s="382"/>
      <c r="C12" s="382"/>
      <c r="D12" s="289" t="s">
        <v>800</v>
      </c>
      <c r="E12" s="290" t="s">
        <v>15</v>
      </c>
      <c r="F12" s="290" t="s">
        <v>65</v>
      </c>
      <c r="G12" s="335" t="s">
        <v>801</v>
      </c>
      <c r="H12" s="384">
        <v>106</v>
      </c>
      <c r="I12" s="385">
        <v>0</v>
      </c>
      <c r="J12" s="386">
        <f t="shared" si="0"/>
        <v>0</v>
      </c>
    </row>
    <row r="13" spans="1:10" s="339" customFormat="1" ht="14">
      <c r="A13" s="352" t="s">
        <v>92</v>
      </c>
      <c r="B13" s="382"/>
      <c r="C13" s="382"/>
      <c r="D13" s="289" t="s">
        <v>343</v>
      </c>
      <c r="E13" s="290" t="s">
        <v>344</v>
      </c>
      <c r="F13" s="387" t="s">
        <v>65</v>
      </c>
      <c r="G13" s="383" t="s">
        <v>29</v>
      </c>
      <c r="H13" s="384">
        <v>33</v>
      </c>
      <c r="I13" s="385">
        <v>0</v>
      </c>
      <c r="J13" s="386">
        <f t="shared" si="0"/>
        <v>0</v>
      </c>
    </row>
    <row r="14" spans="1:10" ht="22.5" customHeight="1">
      <c r="A14" s="329" t="s">
        <v>33</v>
      </c>
      <c r="B14" s="378"/>
      <c r="C14" s="378"/>
      <c r="D14" s="378"/>
      <c r="E14" s="378"/>
      <c r="F14" s="378"/>
      <c r="G14" s="378"/>
      <c r="H14" s="379"/>
      <c r="I14" s="380"/>
      <c r="J14" s="381"/>
    </row>
    <row r="15" spans="1:10" ht="28">
      <c r="A15" s="352" t="s">
        <v>8</v>
      </c>
      <c r="B15" s="274"/>
      <c r="C15" s="388"/>
      <c r="D15" s="184" t="s">
        <v>802</v>
      </c>
      <c r="E15" s="184" t="s">
        <v>10</v>
      </c>
      <c r="F15" s="184" t="s">
        <v>65</v>
      </c>
      <c r="G15" s="274" t="s">
        <v>59</v>
      </c>
      <c r="H15" s="389">
        <v>120</v>
      </c>
      <c r="I15" s="385">
        <v>0</v>
      </c>
      <c r="J15" s="386">
        <f t="shared" ref="J15:J22" si="1">H15*I15</f>
        <v>0</v>
      </c>
    </row>
    <row r="16" spans="1:10" ht="42">
      <c r="A16" s="352" t="s">
        <v>13</v>
      </c>
      <c r="B16" s="274"/>
      <c r="C16" s="388"/>
      <c r="D16" s="289" t="s">
        <v>803</v>
      </c>
      <c r="E16" s="290" t="s">
        <v>15</v>
      </c>
      <c r="F16" s="290" t="s">
        <v>65</v>
      </c>
      <c r="G16" s="335" t="s">
        <v>801</v>
      </c>
      <c r="H16" s="389">
        <v>110</v>
      </c>
      <c r="I16" s="385">
        <v>0</v>
      </c>
      <c r="J16" s="386">
        <f t="shared" si="1"/>
        <v>0</v>
      </c>
    </row>
    <row r="17" spans="1:10" ht="14">
      <c r="A17" s="352" t="s">
        <v>18</v>
      </c>
      <c r="B17" s="274"/>
      <c r="C17" s="388"/>
      <c r="D17" s="289" t="s">
        <v>357</v>
      </c>
      <c r="E17" s="290" t="s">
        <v>804</v>
      </c>
      <c r="F17" s="290" t="s">
        <v>65</v>
      </c>
      <c r="G17" s="383" t="s">
        <v>29</v>
      </c>
      <c r="H17" s="389">
        <v>10</v>
      </c>
      <c r="I17" s="385">
        <v>0</v>
      </c>
      <c r="J17" s="386">
        <f t="shared" si="1"/>
        <v>0</v>
      </c>
    </row>
    <row r="18" spans="1:10" ht="14">
      <c r="A18" s="352" t="s">
        <v>23</v>
      </c>
      <c r="B18" s="274"/>
      <c r="C18" s="388"/>
      <c r="D18" s="289" t="s">
        <v>805</v>
      </c>
      <c r="E18" s="290" t="s">
        <v>806</v>
      </c>
      <c r="F18" s="290" t="s">
        <v>65</v>
      </c>
      <c r="G18" s="383" t="s">
        <v>29</v>
      </c>
      <c r="H18" s="389">
        <v>30</v>
      </c>
      <c r="I18" s="385">
        <v>0</v>
      </c>
      <c r="J18" s="386">
        <f t="shared" si="1"/>
        <v>0</v>
      </c>
    </row>
    <row r="19" spans="1:10" ht="14">
      <c r="A19" s="352" t="s">
        <v>24</v>
      </c>
      <c r="B19" s="274"/>
      <c r="C19" s="388"/>
      <c r="D19" s="184" t="s">
        <v>807</v>
      </c>
      <c r="E19" s="184" t="s">
        <v>808</v>
      </c>
      <c r="F19" s="184" t="s">
        <v>65</v>
      </c>
      <c r="G19" s="383" t="s">
        <v>29</v>
      </c>
      <c r="H19" s="389">
        <v>30</v>
      </c>
      <c r="I19" s="385">
        <v>0</v>
      </c>
      <c r="J19" s="386">
        <f t="shared" si="1"/>
        <v>0</v>
      </c>
    </row>
    <row r="20" spans="1:10" ht="28">
      <c r="A20" s="352" t="s">
        <v>25</v>
      </c>
      <c r="B20" s="274"/>
      <c r="C20" s="388"/>
      <c r="D20" s="289" t="s">
        <v>809</v>
      </c>
      <c r="E20" s="290" t="s">
        <v>810</v>
      </c>
      <c r="F20" s="290" t="s">
        <v>65</v>
      </c>
      <c r="G20" s="383" t="s">
        <v>22</v>
      </c>
      <c r="H20" s="389">
        <v>90</v>
      </c>
      <c r="I20" s="385">
        <v>0</v>
      </c>
      <c r="J20" s="386">
        <f t="shared" si="1"/>
        <v>0</v>
      </c>
    </row>
    <row r="21" spans="1:10" ht="28">
      <c r="A21" s="352" t="s">
        <v>27</v>
      </c>
      <c r="B21" s="274"/>
      <c r="C21" s="388"/>
      <c r="D21" s="184" t="s">
        <v>811</v>
      </c>
      <c r="E21" s="184" t="s">
        <v>812</v>
      </c>
      <c r="F21" s="184" t="s">
        <v>65</v>
      </c>
      <c r="G21" s="383" t="s">
        <v>22</v>
      </c>
      <c r="H21" s="389">
        <v>90</v>
      </c>
      <c r="I21" s="385">
        <v>0</v>
      </c>
      <c r="J21" s="386">
        <f t="shared" si="1"/>
        <v>0</v>
      </c>
    </row>
    <row r="22" spans="1:10" ht="28">
      <c r="A22" s="352" t="s">
        <v>30</v>
      </c>
      <c r="B22" s="274"/>
      <c r="C22" s="388"/>
      <c r="D22" s="289" t="s">
        <v>813</v>
      </c>
      <c r="E22" s="290" t="s">
        <v>26</v>
      </c>
      <c r="F22" s="290" t="s">
        <v>65</v>
      </c>
      <c r="G22" s="383" t="s">
        <v>22</v>
      </c>
      <c r="H22" s="389">
        <v>90</v>
      </c>
      <c r="I22" s="385">
        <v>0</v>
      </c>
      <c r="J22" s="386">
        <f t="shared" si="1"/>
        <v>0</v>
      </c>
    </row>
    <row r="23" spans="1:10" ht="22.5" customHeight="1">
      <c r="A23" s="390" t="s">
        <v>42</v>
      </c>
      <c r="B23" s="378"/>
      <c r="C23" s="378"/>
      <c r="D23" s="378"/>
      <c r="E23" s="378"/>
      <c r="F23" s="378"/>
      <c r="G23" s="378"/>
      <c r="H23" s="378"/>
      <c r="I23" s="391"/>
      <c r="J23" s="381"/>
    </row>
    <row r="24" spans="1:10" s="339" customFormat="1" ht="28">
      <c r="A24" s="352" t="s">
        <v>8</v>
      </c>
      <c r="B24" s="382"/>
      <c r="C24" s="382"/>
      <c r="D24" s="289" t="s">
        <v>814</v>
      </c>
      <c r="E24" s="290" t="s">
        <v>44</v>
      </c>
      <c r="F24" s="290" t="s">
        <v>65</v>
      </c>
      <c r="G24" s="335" t="s">
        <v>59</v>
      </c>
      <c r="H24" s="384">
        <v>95</v>
      </c>
      <c r="I24" s="385">
        <v>0</v>
      </c>
      <c r="J24" s="386">
        <f t="shared" ref="J24:J32" si="2">H24*I24</f>
        <v>0</v>
      </c>
    </row>
    <row r="25" spans="1:10" s="339" customFormat="1" ht="14">
      <c r="A25" s="352" t="s">
        <v>13</v>
      </c>
      <c r="B25" s="382"/>
      <c r="C25" s="382"/>
      <c r="D25" s="289" t="s">
        <v>815</v>
      </c>
      <c r="E25" s="290" t="s">
        <v>816</v>
      </c>
      <c r="F25" s="290" t="s">
        <v>65</v>
      </c>
      <c r="G25" s="383" t="s">
        <v>29</v>
      </c>
      <c r="H25" s="384">
        <v>93</v>
      </c>
      <c r="I25" s="385">
        <v>0</v>
      </c>
      <c r="J25" s="386">
        <f t="shared" si="2"/>
        <v>0</v>
      </c>
    </row>
    <row r="26" spans="1:10" s="339" customFormat="1" ht="28">
      <c r="A26" s="352" t="s">
        <v>18</v>
      </c>
      <c r="B26" s="382"/>
      <c r="C26" s="382"/>
      <c r="D26" s="289" t="s">
        <v>817</v>
      </c>
      <c r="E26" s="290" t="s">
        <v>53</v>
      </c>
      <c r="F26" s="290" t="s">
        <v>65</v>
      </c>
      <c r="G26" s="383" t="s">
        <v>29</v>
      </c>
      <c r="H26" s="384">
        <v>2</v>
      </c>
      <c r="I26" s="385">
        <v>0</v>
      </c>
      <c r="J26" s="386">
        <f t="shared" si="2"/>
        <v>0</v>
      </c>
    </row>
    <row r="27" spans="1:10" s="339" customFormat="1" ht="14">
      <c r="A27" s="352" t="s">
        <v>23</v>
      </c>
      <c r="B27" s="382"/>
      <c r="C27" s="382"/>
      <c r="D27" s="289" t="s">
        <v>818</v>
      </c>
      <c r="E27" s="290" t="s">
        <v>819</v>
      </c>
      <c r="F27" s="290" t="s">
        <v>65</v>
      </c>
      <c r="G27" s="383" t="s">
        <v>29</v>
      </c>
      <c r="H27" s="384">
        <v>4</v>
      </c>
      <c r="I27" s="385">
        <v>0</v>
      </c>
      <c r="J27" s="386">
        <f t="shared" si="2"/>
        <v>0</v>
      </c>
    </row>
    <row r="28" spans="1:10" s="339" customFormat="1" ht="14">
      <c r="A28" s="352" t="s">
        <v>24</v>
      </c>
      <c r="B28" s="382"/>
      <c r="C28" s="382"/>
      <c r="D28" s="289" t="s">
        <v>820</v>
      </c>
      <c r="E28" s="290" t="s">
        <v>804</v>
      </c>
      <c r="F28" s="290" t="s">
        <v>65</v>
      </c>
      <c r="G28" s="383" t="s">
        <v>29</v>
      </c>
      <c r="H28" s="384">
        <v>24</v>
      </c>
      <c r="I28" s="385">
        <v>0</v>
      </c>
      <c r="J28" s="386">
        <f t="shared" si="2"/>
        <v>0</v>
      </c>
    </row>
    <row r="29" spans="1:10" s="339" customFormat="1" ht="28">
      <c r="A29" s="352" t="s">
        <v>25</v>
      </c>
      <c r="B29" s="382"/>
      <c r="C29" s="382"/>
      <c r="D29" s="289" t="s">
        <v>821</v>
      </c>
      <c r="E29" s="290" t="s">
        <v>822</v>
      </c>
      <c r="F29" s="290" t="s">
        <v>65</v>
      </c>
      <c r="G29" s="335" t="s">
        <v>823</v>
      </c>
      <c r="H29" s="384">
        <v>95</v>
      </c>
      <c r="I29" s="385">
        <v>0</v>
      </c>
      <c r="J29" s="386">
        <f t="shared" si="2"/>
        <v>0</v>
      </c>
    </row>
    <row r="30" spans="1:10" s="339" customFormat="1" ht="28">
      <c r="A30" s="352" t="s">
        <v>27</v>
      </c>
      <c r="B30" s="382"/>
      <c r="C30" s="382"/>
      <c r="D30" s="289" t="s">
        <v>824</v>
      </c>
      <c r="E30" s="290" t="s">
        <v>201</v>
      </c>
      <c r="F30" s="290" t="s">
        <v>65</v>
      </c>
      <c r="G30" s="383" t="s">
        <v>29</v>
      </c>
      <c r="H30" s="384">
        <v>88</v>
      </c>
      <c r="I30" s="385">
        <v>0</v>
      </c>
      <c r="J30" s="386">
        <f t="shared" si="2"/>
        <v>0</v>
      </c>
    </row>
    <row r="31" spans="1:10" s="339" customFormat="1" ht="28">
      <c r="A31" s="352" t="s">
        <v>30</v>
      </c>
      <c r="B31" s="382"/>
      <c r="C31" s="382"/>
      <c r="D31" s="289" t="s">
        <v>825</v>
      </c>
      <c r="E31" s="290" t="s">
        <v>826</v>
      </c>
      <c r="F31" s="290" t="s">
        <v>65</v>
      </c>
      <c r="G31" s="383" t="s">
        <v>29</v>
      </c>
      <c r="H31" s="384">
        <v>2</v>
      </c>
      <c r="I31" s="385">
        <v>0</v>
      </c>
      <c r="J31" s="386">
        <f t="shared" si="2"/>
        <v>0</v>
      </c>
    </row>
    <row r="32" spans="1:10" s="339" customFormat="1" ht="20" customHeight="1">
      <c r="A32" s="352" t="s">
        <v>31</v>
      </c>
      <c r="B32" s="382"/>
      <c r="C32" s="382"/>
      <c r="D32" s="289" t="s">
        <v>827</v>
      </c>
      <c r="E32" s="290" t="s">
        <v>28</v>
      </c>
      <c r="F32" s="290" t="s">
        <v>65</v>
      </c>
      <c r="G32" s="383" t="s">
        <v>29</v>
      </c>
      <c r="H32" s="384">
        <v>4</v>
      </c>
      <c r="I32" s="385">
        <v>0</v>
      </c>
      <c r="J32" s="386">
        <f t="shared" si="2"/>
        <v>0</v>
      </c>
    </row>
    <row r="33" spans="1:10" ht="22.5" customHeight="1">
      <c r="A33" s="329" t="s">
        <v>55</v>
      </c>
      <c r="B33" s="378"/>
      <c r="C33" s="378"/>
      <c r="D33" s="378"/>
      <c r="E33" s="378"/>
      <c r="F33" s="378"/>
      <c r="G33" s="378"/>
      <c r="H33" s="392"/>
      <c r="I33" s="393"/>
      <c r="J33" s="381"/>
    </row>
    <row r="34" spans="1:10" s="339" customFormat="1" ht="28">
      <c r="A34" s="352" t="s">
        <v>8</v>
      </c>
      <c r="B34" s="382"/>
      <c r="C34" s="382"/>
      <c r="D34" s="289" t="s">
        <v>828</v>
      </c>
      <c r="E34" s="290" t="s">
        <v>829</v>
      </c>
      <c r="F34" s="290" t="s">
        <v>65</v>
      </c>
      <c r="G34" s="335" t="s">
        <v>59</v>
      </c>
      <c r="H34" s="384">
        <v>95</v>
      </c>
      <c r="I34" s="385">
        <v>0</v>
      </c>
      <c r="J34" s="386">
        <f t="shared" ref="J34:J42" si="3">H34*I34</f>
        <v>0</v>
      </c>
    </row>
    <row r="35" spans="1:10" s="339" customFormat="1" ht="28">
      <c r="A35" s="352" t="s">
        <v>13</v>
      </c>
      <c r="B35" s="382"/>
      <c r="C35" s="382"/>
      <c r="D35" s="289" t="s">
        <v>830</v>
      </c>
      <c r="E35" s="290" t="s">
        <v>41</v>
      </c>
      <c r="F35" s="290" t="s">
        <v>65</v>
      </c>
      <c r="G35" s="335" t="s">
        <v>59</v>
      </c>
      <c r="H35" s="384">
        <v>88</v>
      </c>
      <c r="I35" s="385">
        <v>0</v>
      </c>
      <c r="J35" s="386">
        <f t="shared" si="3"/>
        <v>0</v>
      </c>
    </row>
    <row r="36" spans="1:10" s="339" customFormat="1" ht="28">
      <c r="A36" s="352" t="s">
        <v>18</v>
      </c>
      <c r="B36" s="382"/>
      <c r="C36" s="382"/>
      <c r="D36" s="289" t="s">
        <v>831</v>
      </c>
      <c r="E36" s="290" t="s">
        <v>832</v>
      </c>
      <c r="F36" s="290" t="s">
        <v>65</v>
      </c>
      <c r="G36" s="335" t="s">
        <v>59</v>
      </c>
      <c r="H36" s="384">
        <v>88</v>
      </c>
      <c r="I36" s="385">
        <v>0</v>
      </c>
      <c r="J36" s="386">
        <f t="shared" si="3"/>
        <v>0</v>
      </c>
    </row>
    <row r="37" spans="1:10" ht="28">
      <c r="A37" s="352" t="s">
        <v>23</v>
      </c>
      <c r="B37" s="382"/>
      <c r="C37" s="382"/>
      <c r="D37" s="289" t="s">
        <v>833</v>
      </c>
      <c r="E37" s="290" t="s">
        <v>834</v>
      </c>
      <c r="F37" s="290" t="s">
        <v>65</v>
      </c>
      <c r="G37" s="383" t="s">
        <v>29</v>
      </c>
      <c r="H37" s="394">
        <v>26</v>
      </c>
      <c r="I37" s="385">
        <v>0</v>
      </c>
      <c r="J37" s="386">
        <f t="shared" si="3"/>
        <v>0</v>
      </c>
    </row>
    <row r="38" spans="1:10" ht="28">
      <c r="A38" s="352" t="s">
        <v>24</v>
      </c>
      <c r="B38" s="382"/>
      <c r="C38" s="382"/>
      <c r="D38" s="289" t="s">
        <v>835</v>
      </c>
      <c r="E38" s="290" t="s">
        <v>61</v>
      </c>
      <c r="F38" s="290" t="s">
        <v>65</v>
      </c>
      <c r="G38" s="335" t="s">
        <v>823</v>
      </c>
      <c r="H38" s="394">
        <v>88</v>
      </c>
      <c r="I38" s="385">
        <v>0</v>
      </c>
      <c r="J38" s="386">
        <f t="shared" si="3"/>
        <v>0</v>
      </c>
    </row>
    <row r="39" spans="1:10" ht="28">
      <c r="A39" s="352" t="s">
        <v>25</v>
      </c>
      <c r="B39" s="382"/>
      <c r="C39" s="382"/>
      <c r="D39" s="289" t="s">
        <v>836</v>
      </c>
      <c r="E39" s="290" t="s">
        <v>73</v>
      </c>
      <c r="F39" s="290" t="s">
        <v>65</v>
      </c>
      <c r="G39" s="383" t="s">
        <v>29</v>
      </c>
      <c r="H39" s="394">
        <v>11</v>
      </c>
      <c r="I39" s="385">
        <v>0</v>
      </c>
      <c r="J39" s="386">
        <f t="shared" si="3"/>
        <v>0</v>
      </c>
    </row>
    <row r="40" spans="1:10" ht="28">
      <c r="A40" s="352" t="s">
        <v>27</v>
      </c>
      <c r="B40" s="382"/>
      <c r="C40" s="382"/>
      <c r="D40" s="184" t="s">
        <v>837</v>
      </c>
      <c r="E40" s="184" t="s">
        <v>70</v>
      </c>
      <c r="F40" s="184" t="s">
        <v>65</v>
      </c>
      <c r="G40" s="383" t="s">
        <v>29</v>
      </c>
      <c r="H40" s="394">
        <v>36</v>
      </c>
      <c r="I40" s="385">
        <v>0</v>
      </c>
      <c r="J40" s="386">
        <f t="shared" si="3"/>
        <v>0</v>
      </c>
    </row>
    <row r="41" spans="1:10" ht="28">
      <c r="A41" s="352" t="s">
        <v>30</v>
      </c>
      <c r="B41" s="382"/>
      <c r="C41" s="382"/>
      <c r="D41" s="184" t="s">
        <v>838</v>
      </c>
      <c r="E41" s="184" t="s">
        <v>53</v>
      </c>
      <c r="F41" s="184" t="s">
        <v>65</v>
      </c>
      <c r="G41" s="383" t="s">
        <v>29</v>
      </c>
      <c r="H41" s="394">
        <v>7</v>
      </c>
      <c r="I41" s="385">
        <v>0</v>
      </c>
      <c r="J41" s="386">
        <f t="shared" si="3"/>
        <v>0</v>
      </c>
    </row>
    <row r="42" spans="1:10" ht="14">
      <c r="A42" s="352" t="s">
        <v>31</v>
      </c>
      <c r="B42" s="382"/>
      <c r="C42" s="382"/>
      <c r="D42" s="184" t="s">
        <v>839</v>
      </c>
      <c r="E42" s="184" t="s">
        <v>819</v>
      </c>
      <c r="F42" s="184" t="s">
        <v>65</v>
      </c>
      <c r="G42" s="383" t="s">
        <v>29</v>
      </c>
      <c r="H42" s="394">
        <v>7</v>
      </c>
      <c r="I42" s="385">
        <v>0</v>
      </c>
      <c r="J42" s="386">
        <f t="shared" si="3"/>
        <v>0</v>
      </c>
    </row>
    <row r="43" spans="1:10" ht="22.5" customHeight="1">
      <c r="A43" s="329" t="s">
        <v>76</v>
      </c>
      <c r="B43" s="378"/>
      <c r="C43" s="378"/>
      <c r="D43" s="378"/>
      <c r="E43" s="378"/>
      <c r="F43" s="378"/>
      <c r="G43" s="378"/>
      <c r="H43" s="392"/>
      <c r="I43" s="393"/>
      <c r="J43" s="381"/>
    </row>
    <row r="44" spans="1:10" ht="28">
      <c r="A44" s="352" t="s">
        <v>8</v>
      </c>
      <c r="B44" s="274"/>
      <c r="C44" s="388"/>
      <c r="D44" s="184" t="s">
        <v>840</v>
      </c>
      <c r="E44" s="184" t="s">
        <v>78</v>
      </c>
      <c r="F44" s="184" t="s">
        <v>65</v>
      </c>
      <c r="G44" s="383" t="s">
        <v>22</v>
      </c>
      <c r="H44" s="389">
        <v>93</v>
      </c>
      <c r="I44" s="385">
        <v>0</v>
      </c>
      <c r="J44" s="386">
        <f t="shared" ref="J44:J55" si="4">H44*I44</f>
        <v>0</v>
      </c>
    </row>
    <row r="45" spans="1:10" ht="14">
      <c r="A45" s="352" t="s">
        <v>13</v>
      </c>
      <c r="B45" s="274"/>
      <c r="C45" s="388"/>
      <c r="D45" s="184" t="s">
        <v>841</v>
      </c>
      <c r="E45" s="184" t="s">
        <v>842</v>
      </c>
      <c r="F45" s="184" t="s">
        <v>843</v>
      </c>
      <c r="G45" s="383" t="s">
        <v>22</v>
      </c>
      <c r="H45" s="389">
        <v>4</v>
      </c>
      <c r="I45" s="385">
        <v>0</v>
      </c>
      <c r="J45" s="386">
        <f t="shared" si="4"/>
        <v>0</v>
      </c>
    </row>
    <row r="46" spans="1:10" ht="14">
      <c r="A46" s="352" t="s">
        <v>18</v>
      </c>
      <c r="B46" s="274"/>
      <c r="C46" s="388"/>
      <c r="D46" s="184" t="s">
        <v>844</v>
      </c>
      <c r="E46" s="184" t="s">
        <v>845</v>
      </c>
      <c r="F46" s="184" t="s">
        <v>65</v>
      </c>
      <c r="G46" s="383" t="s">
        <v>29</v>
      </c>
      <c r="H46" s="389">
        <v>92</v>
      </c>
      <c r="I46" s="385">
        <v>0</v>
      </c>
      <c r="J46" s="386">
        <f t="shared" si="4"/>
        <v>0</v>
      </c>
    </row>
    <row r="47" spans="1:10" ht="28">
      <c r="A47" s="352" t="s">
        <v>23</v>
      </c>
      <c r="B47" s="274"/>
      <c r="C47" s="388"/>
      <c r="D47" s="184" t="s">
        <v>846</v>
      </c>
      <c r="E47" s="184" t="s">
        <v>847</v>
      </c>
      <c r="F47" s="184" t="s">
        <v>65</v>
      </c>
      <c r="G47" s="383" t="s">
        <v>29</v>
      </c>
      <c r="H47" s="389">
        <v>5</v>
      </c>
      <c r="I47" s="385">
        <v>0</v>
      </c>
      <c r="J47" s="386">
        <f t="shared" si="4"/>
        <v>0</v>
      </c>
    </row>
    <row r="48" spans="1:10" ht="14">
      <c r="A48" s="352" t="s">
        <v>24</v>
      </c>
      <c r="B48" s="274"/>
      <c r="C48" s="388"/>
      <c r="D48" s="184" t="s">
        <v>848</v>
      </c>
      <c r="E48" s="184" t="s">
        <v>849</v>
      </c>
      <c r="F48" s="184" t="s">
        <v>65</v>
      </c>
      <c r="G48" s="383" t="s">
        <v>29</v>
      </c>
      <c r="H48" s="389">
        <v>97</v>
      </c>
      <c r="I48" s="385">
        <v>0</v>
      </c>
      <c r="J48" s="386">
        <f t="shared" si="4"/>
        <v>0</v>
      </c>
    </row>
    <row r="49" spans="1:10" ht="28">
      <c r="A49" s="352" t="s">
        <v>25</v>
      </c>
      <c r="B49" s="274"/>
      <c r="C49" s="388"/>
      <c r="D49" s="184" t="s">
        <v>850</v>
      </c>
      <c r="E49" s="184" t="s">
        <v>395</v>
      </c>
      <c r="F49" s="184" t="s">
        <v>65</v>
      </c>
      <c r="G49" s="383" t="s">
        <v>22</v>
      </c>
      <c r="H49" s="389">
        <v>97</v>
      </c>
      <c r="I49" s="385">
        <v>0</v>
      </c>
      <c r="J49" s="386">
        <f t="shared" si="4"/>
        <v>0</v>
      </c>
    </row>
    <row r="50" spans="1:10" ht="28">
      <c r="A50" s="352" t="s">
        <v>27</v>
      </c>
      <c r="B50" s="274"/>
      <c r="C50" s="388"/>
      <c r="D50" s="184" t="s">
        <v>851</v>
      </c>
      <c r="E50" s="184" t="s">
        <v>397</v>
      </c>
      <c r="F50" s="184" t="s">
        <v>65</v>
      </c>
      <c r="G50" s="383" t="s">
        <v>29</v>
      </c>
      <c r="H50" s="389">
        <v>97</v>
      </c>
      <c r="I50" s="385">
        <v>0</v>
      </c>
      <c r="J50" s="386">
        <f t="shared" si="4"/>
        <v>0</v>
      </c>
    </row>
    <row r="51" spans="1:10" ht="28">
      <c r="A51" s="352" t="s">
        <v>30</v>
      </c>
      <c r="B51" s="274"/>
      <c r="C51" s="388"/>
      <c r="D51" s="184" t="s">
        <v>852</v>
      </c>
      <c r="E51" s="184" t="s">
        <v>574</v>
      </c>
      <c r="F51" s="184" t="s">
        <v>65</v>
      </c>
      <c r="G51" s="383" t="s">
        <v>29</v>
      </c>
      <c r="H51" s="389">
        <v>5</v>
      </c>
      <c r="I51" s="385">
        <v>0</v>
      </c>
      <c r="J51" s="386">
        <f t="shared" si="4"/>
        <v>0</v>
      </c>
    </row>
    <row r="52" spans="1:10" ht="28">
      <c r="A52" s="352" t="s">
        <v>31</v>
      </c>
      <c r="B52" s="274"/>
      <c r="C52" s="388"/>
      <c r="D52" s="184" t="s">
        <v>853</v>
      </c>
      <c r="E52" s="184" t="s">
        <v>102</v>
      </c>
      <c r="F52" s="184" t="s">
        <v>65</v>
      </c>
      <c r="G52" s="383" t="s">
        <v>29</v>
      </c>
      <c r="H52" s="389">
        <v>14</v>
      </c>
      <c r="I52" s="385">
        <v>0</v>
      </c>
      <c r="J52" s="386">
        <f t="shared" si="4"/>
        <v>0</v>
      </c>
    </row>
    <row r="53" spans="1:10" ht="28">
      <c r="A53" s="352" t="s">
        <v>92</v>
      </c>
      <c r="B53" s="274"/>
      <c r="C53" s="388"/>
      <c r="D53" s="184" t="s">
        <v>854</v>
      </c>
      <c r="E53" s="184" t="s">
        <v>855</v>
      </c>
      <c r="F53" s="184" t="s">
        <v>65</v>
      </c>
      <c r="G53" s="383" t="s">
        <v>29</v>
      </c>
      <c r="H53" s="389">
        <v>20</v>
      </c>
      <c r="I53" s="385">
        <v>0</v>
      </c>
      <c r="J53" s="386">
        <f t="shared" si="4"/>
        <v>0</v>
      </c>
    </row>
    <row r="54" spans="1:10" ht="28">
      <c r="A54" s="352" t="s">
        <v>97</v>
      </c>
      <c r="B54" s="274"/>
      <c r="C54" s="388"/>
      <c r="D54" s="184" t="s">
        <v>856</v>
      </c>
      <c r="E54" s="184" t="s">
        <v>99</v>
      </c>
      <c r="F54" s="184" t="s">
        <v>65</v>
      </c>
      <c r="G54" s="274" t="s">
        <v>49</v>
      </c>
      <c r="H54" s="389">
        <v>82</v>
      </c>
      <c r="I54" s="385">
        <v>0</v>
      </c>
      <c r="J54" s="386">
        <f t="shared" si="4"/>
        <v>0</v>
      </c>
    </row>
    <row r="55" spans="1:10" ht="42">
      <c r="A55" s="352" t="s">
        <v>123</v>
      </c>
      <c r="B55" s="274"/>
      <c r="C55" s="388"/>
      <c r="D55" s="184" t="s">
        <v>857</v>
      </c>
      <c r="E55" s="184" t="s">
        <v>85</v>
      </c>
      <c r="F55" s="184" t="s">
        <v>65</v>
      </c>
      <c r="G55" s="383" t="s">
        <v>29</v>
      </c>
      <c r="H55" s="389">
        <v>96</v>
      </c>
      <c r="I55" s="385">
        <v>0</v>
      </c>
      <c r="J55" s="386">
        <f t="shared" si="4"/>
        <v>0</v>
      </c>
    </row>
    <row r="56" spans="1:10" s="358" customFormat="1" ht="22.5" customHeight="1">
      <c r="A56" s="329" t="s">
        <v>104</v>
      </c>
      <c r="B56" s="378"/>
      <c r="C56" s="378"/>
      <c r="D56" s="378"/>
      <c r="E56" s="378"/>
      <c r="F56" s="378"/>
      <c r="G56" s="378"/>
      <c r="H56" s="392"/>
      <c r="I56" s="393"/>
      <c r="J56" s="381"/>
    </row>
    <row r="57" spans="1:10" ht="28">
      <c r="A57" s="352" t="s">
        <v>8</v>
      </c>
      <c r="B57" s="274"/>
      <c r="C57" s="388"/>
      <c r="D57" s="184" t="s">
        <v>858</v>
      </c>
      <c r="E57" s="184" t="s">
        <v>859</v>
      </c>
      <c r="F57" s="184" t="s">
        <v>65</v>
      </c>
      <c r="G57" s="383" t="s">
        <v>29</v>
      </c>
      <c r="H57" s="389">
        <v>110</v>
      </c>
      <c r="I57" s="385">
        <v>0</v>
      </c>
      <c r="J57" s="386">
        <f t="shared" ref="J57:J67" si="5">H57*I57</f>
        <v>0</v>
      </c>
    </row>
    <row r="58" spans="1:10" ht="28">
      <c r="A58" s="352" t="s">
        <v>13</v>
      </c>
      <c r="B58" s="274"/>
      <c r="C58" s="388"/>
      <c r="D58" s="184" t="s">
        <v>860</v>
      </c>
      <c r="E58" s="184" t="s">
        <v>861</v>
      </c>
      <c r="F58" s="184" t="s">
        <v>65</v>
      </c>
      <c r="G58" s="383" t="s">
        <v>29</v>
      </c>
      <c r="H58" s="389">
        <v>3</v>
      </c>
      <c r="I58" s="385">
        <v>0</v>
      </c>
      <c r="J58" s="386">
        <f t="shared" si="5"/>
        <v>0</v>
      </c>
    </row>
    <row r="59" spans="1:10" ht="28">
      <c r="A59" s="352" t="s">
        <v>18</v>
      </c>
      <c r="B59" s="274"/>
      <c r="C59" s="388"/>
      <c r="D59" s="184" t="s">
        <v>862</v>
      </c>
      <c r="E59" s="184" t="s">
        <v>265</v>
      </c>
      <c r="F59" s="184" t="s">
        <v>65</v>
      </c>
      <c r="G59" s="274" t="s">
        <v>863</v>
      </c>
      <c r="H59" s="389">
        <v>113</v>
      </c>
      <c r="I59" s="385">
        <v>0</v>
      </c>
      <c r="J59" s="386">
        <f t="shared" si="5"/>
        <v>0</v>
      </c>
    </row>
    <row r="60" spans="1:10" ht="14">
      <c r="A60" s="352" t="s">
        <v>23</v>
      </c>
      <c r="B60" s="274"/>
      <c r="C60" s="388"/>
      <c r="D60" s="184" t="s">
        <v>864</v>
      </c>
      <c r="E60" s="184" t="s">
        <v>865</v>
      </c>
      <c r="F60" s="184" t="s">
        <v>65</v>
      </c>
      <c r="G60" s="383" t="s">
        <v>29</v>
      </c>
      <c r="H60" s="389">
        <v>110</v>
      </c>
      <c r="I60" s="385">
        <v>0</v>
      </c>
      <c r="J60" s="386">
        <f t="shared" si="5"/>
        <v>0</v>
      </c>
    </row>
    <row r="61" spans="1:10" ht="28">
      <c r="A61" s="352" t="s">
        <v>24</v>
      </c>
      <c r="B61" s="274"/>
      <c r="C61" s="388"/>
      <c r="D61" s="184" t="s">
        <v>866</v>
      </c>
      <c r="E61" s="184" t="s">
        <v>867</v>
      </c>
      <c r="F61" s="184" t="s">
        <v>65</v>
      </c>
      <c r="G61" s="383" t="s">
        <v>29</v>
      </c>
      <c r="H61" s="389">
        <v>5</v>
      </c>
      <c r="I61" s="385">
        <v>0</v>
      </c>
      <c r="J61" s="386">
        <f t="shared" si="5"/>
        <v>0</v>
      </c>
    </row>
    <row r="62" spans="1:10" ht="42">
      <c r="A62" s="352" t="s">
        <v>25</v>
      </c>
      <c r="B62" s="274"/>
      <c r="C62" s="388"/>
      <c r="D62" s="184" t="s">
        <v>868</v>
      </c>
      <c r="E62" s="184" t="s">
        <v>869</v>
      </c>
      <c r="F62" s="184" t="s">
        <v>65</v>
      </c>
      <c r="G62" s="383" t="s">
        <v>29</v>
      </c>
      <c r="H62" s="389">
        <v>113</v>
      </c>
      <c r="I62" s="385">
        <v>0</v>
      </c>
      <c r="J62" s="386">
        <f t="shared" si="5"/>
        <v>0</v>
      </c>
    </row>
    <row r="63" spans="1:10" ht="28">
      <c r="A63" s="352" t="s">
        <v>27</v>
      </c>
      <c r="B63" s="274"/>
      <c r="C63" s="388"/>
      <c r="D63" s="184" t="s">
        <v>870</v>
      </c>
      <c r="E63" s="184" t="s">
        <v>574</v>
      </c>
      <c r="F63" s="184" t="s">
        <v>65</v>
      </c>
      <c r="G63" s="383" t="s">
        <v>29</v>
      </c>
      <c r="H63" s="389">
        <v>4</v>
      </c>
      <c r="I63" s="385">
        <v>0</v>
      </c>
      <c r="J63" s="386">
        <f t="shared" si="5"/>
        <v>0</v>
      </c>
    </row>
    <row r="64" spans="1:10" ht="42">
      <c r="A64" s="352" t="s">
        <v>30</v>
      </c>
      <c r="B64" s="274"/>
      <c r="C64" s="388"/>
      <c r="D64" s="184" t="s">
        <v>114</v>
      </c>
      <c r="E64" s="184" t="s">
        <v>427</v>
      </c>
      <c r="F64" s="184" t="s">
        <v>65</v>
      </c>
      <c r="G64" s="383" t="s">
        <v>29</v>
      </c>
      <c r="H64" s="389">
        <v>113</v>
      </c>
      <c r="I64" s="385">
        <v>0</v>
      </c>
      <c r="J64" s="386">
        <f t="shared" si="5"/>
        <v>0</v>
      </c>
    </row>
    <row r="65" spans="1:10" ht="28">
      <c r="A65" s="352" t="s">
        <v>31</v>
      </c>
      <c r="B65" s="274"/>
      <c r="C65" s="388"/>
      <c r="D65" s="184" t="s">
        <v>871</v>
      </c>
      <c r="E65" s="184" t="s">
        <v>73</v>
      </c>
      <c r="F65" s="184" t="s">
        <v>65</v>
      </c>
      <c r="G65" s="383" t="s">
        <v>29</v>
      </c>
      <c r="H65" s="389">
        <v>15</v>
      </c>
      <c r="I65" s="385">
        <v>0</v>
      </c>
      <c r="J65" s="386">
        <f t="shared" si="5"/>
        <v>0</v>
      </c>
    </row>
    <row r="66" spans="1:10" ht="42">
      <c r="A66" s="352" t="s">
        <v>92</v>
      </c>
      <c r="B66" s="274"/>
      <c r="C66" s="388"/>
      <c r="D66" s="184" t="s">
        <v>872</v>
      </c>
      <c r="E66" s="184" t="s">
        <v>873</v>
      </c>
      <c r="F66" s="184" t="s">
        <v>65</v>
      </c>
      <c r="G66" s="383" t="s">
        <v>29</v>
      </c>
      <c r="H66" s="389">
        <v>28</v>
      </c>
      <c r="I66" s="385">
        <v>0</v>
      </c>
      <c r="J66" s="386">
        <f t="shared" si="5"/>
        <v>0</v>
      </c>
    </row>
    <row r="67" spans="1:10" ht="28">
      <c r="A67" s="352" t="s">
        <v>97</v>
      </c>
      <c r="B67" s="274"/>
      <c r="C67" s="388"/>
      <c r="D67" s="184" t="s">
        <v>874</v>
      </c>
      <c r="E67" s="184"/>
      <c r="F67" s="184" t="s">
        <v>65</v>
      </c>
      <c r="G67" s="274" t="s">
        <v>49</v>
      </c>
      <c r="H67" s="389">
        <v>109</v>
      </c>
      <c r="I67" s="385">
        <v>0</v>
      </c>
      <c r="J67" s="386">
        <f t="shared" si="5"/>
        <v>0</v>
      </c>
    </row>
    <row r="68" spans="1:10" ht="23.25" customHeight="1">
      <c r="A68" s="329" t="s">
        <v>128</v>
      </c>
      <c r="B68" s="378"/>
      <c r="C68" s="378"/>
      <c r="D68" s="378"/>
      <c r="E68" s="378"/>
      <c r="F68" s="378"/>
      <c r="G68" s="378"/>
      <c r="H68" s="392"/>
      <c r="I68" s="393"/>
      <c r="J68" s="381"/>
    </row>
    <row r="69" spans="1:10" ht="28">
      <c r="A69" s="352" t="s">
        <v>8</v>
      </c>
      <c r="B69" s="274"/>
      <c r="C69" s="388"/>
      <c r="D69" s="184" t="s">
        <v>875</v>
      </c>
      <c r="E69" s="184" t="s">
        <v>876</v>
      </c>
      <c r="F69" s="184" t="s">
        <v>65</v>
      </c>
      <c r="G69" s="383" t="s">
        <v>29</v>
      </c>
      <c r="H69" s="389">
        <v>103</v>
      </c>
      <c r="I69" s="385">
        <v>0</v>
      </c>
      <c r="J69" s="386">
        <f t="shared" ref="J69:J84" si="6">H69*I69</f>
        <v>0</v>
      </c>
    </row>
    <row r="70" spans="1:10" ht="28">
      <c r="A70" s="352" t="s">
        <v>13</v>
      </c>
      <c r="B70" s="274"/>
      <c r="C70" s="388"/>
      <c r="D70" s="184" t="s">
        <v>877</v>
      </c>
      <c r="E70" s="184" t="s">
        <v>420</v>
      </c>
      <c r="F70" s="184" t="s">
        <v>65</v>
      </c>
      <c r="G70" s="383" t="s">
        <v>29</v>
      </c>
      <c r="H70" s="389">
        <v>3</v>
      </c>
      <c r="I70" s="385">
        <v>0</v>
      </c>
      <c r="J70" s="386">
        <f t="shared" si="6"/>
        <v>0</v>
      </c>
    </row>
    <row r="71" spans="1:10" ht="28">
      <c r="A71" s="352" t="s">
        <v>18</v>
      </c>
      <c r="B71" s="274"/>
      <c r="C71" s="388"/>
      <c r="D71" s="184" t="s">
        <v>878</v>
      </c>
      <c r="E71" s="184" t="s">
        <v>285</v>
      </c>
      <c r="F71" s="184" t="s">
        <v>65</v>
      </c>
      <c r="G71" s="383" t="s">
        <v>29</v>
      </c>
      <c r="H71" s="389">
        <v>103</v>
      </c>
      <c r="I71" s="385">
        <v>0</v>
      </c>
      <c r="J71" s="386">
        <f t="shared" si="6"/>
        <v>0</v>
      </c>
    </row>
    <row r="72" spans="1:10" ht="14">
      <c r="A72" s="352" t="s">
        <v>23</v>
      </c>
      <c r="B72" s="274"/>
      <c r="C72" s="388"/>
      <c r="D72" s="184" t="s">
        <v>879</v>
      </c>
      <c r="E72" s="184" t="s">
        <v>639</v>
      </c>
      <c r="F72" s="184" t="s">
        <v>65</v>
      </c>
      <c r="G72" s="383" t="s">
        <v>29</v>
      </c>
      <c r="H72" s="389">
        <v>3</v>
      </c>
      <c r="I72" s="385">
        <v>0</v>
      </c>
      <c r="J72" s="386">
        <f t="shared" si="6"/>
        <v>0</v>
      </c>
    </row>
    <row r="73" spans="1:10" ht="14">
      <c r="A73" s="352" t="s">
        <v>24</v>
      </c>
      <c r="B73" s="274"/>
      <c r="C73" s="388"/>
      <c r="D73" s="184" t="s">
        <v>880</v>
      </c>
      <c r="E73" s="184" t="s">
        <v>881</v>
      </c>
      <c r="F73" s="184" t="s">
        <v>65</v>
      </c>
      <c r="G73" s="383" t="s">
        <v>29</v>
      </c>
      <c r="H73" s="389">
        <v>104</v>
      </c>
      <c r="I73" s="385">
        <v>0</v>
      </c>
      <c r="J73" s="386">
        <f t="shared" si="6"/>
        <v>0</v>
      </c>
    </row>
    <row r="74" spans="1:10" ht="28">
      <c r="A74" s="352" t="s">
        <v>25</v>
      </c>
      <c r="B74" s="274"/>
      <c r="C74" s="388"/>
      <c r="D74" s="184" t="s">
        <v>882</v>
      </c>
      <c r="E74" s="184" t="s">
        <v>606</v>
      </c>
      <c r="F74" s="184" t="s">
        <v>416</v>
      </c>
      <c r="G74" s="383" t="s">
        <v>29</v>
      </c>
      <c r="H74" s="389">
        <v>2</v>
      </c>
      <c r="I74" s="385">
        <v>0</v>
      </c>
      <c r="J74" s="386">
        <f t="shared" si="6"/>
        <v>0</v>
      </c>
    </row>
    <row r="75" spans="1:10" ht="14">
      <c r="A75" s="352" t="s">
        <v>27</v>
      </c>
      <c r="B75" s="274"/>
      <c r="C75" s="388"/>
      <c r="D75" s="184" t="s">
        <v>883</v>
      </c>
      <c r="E75" s="184" t="s">
        <v>294</v>
      </c>
      <c r="F75" s="184" t="s">
        <v>65</v>
      </c>
      <c r="G75" s="274" t="s">
        <v>863</v>
      </c>
      <c r="H75" s="389">
        <v>106</v>
      </c>
      <c r="I75" s="385">
        <v>0</v>
      </c>
      <c r="J75" s="386">
        <f t="shared" si="6"/>
        <v>0</v>
      </c>
    </row>
    <row r="76" spans="1:10" ht="28">
      <c r="A76" s="352" t="s">
        <v>30</v>
      </c>
      <c r="B76" s="274"/>
      <c r="C76" s="388"/>
      <c r="D76" s="184" t="s">
        <v>884</v>
      </c>
      <c r="E76" s="184" t="s">
        <v>279</v>
      </c>
      <c r="F76" s="184" t="s">
        <v>65</v>
      </c>
      <c r="G76" s="274" t="s">
        <v>863</v>
      </c>
      <c r="H76" s="389">
        <v>104</v>
      </c>
      <c r="I76" s="385">
        <v>0</v>
      </c>
      <c r="J76" s="386">
        <f t="shared" si="6"/>
        <v>0</v>
      </c>
    </row>
    <row r="77" spans="1:10" ht="28">
      <c r="A77" s="352" t="s">
        <v>31</v>
      </c>
      <c r="B77" s="274"/>
      <c r="C77" s="388"/>
      <c r="D77" s="184" t="s">
        <v>885</v>
      </c>
      <c r="E77" s="184" t="s">
        <v>886</v>
      </c>
      <c r="F77" s="184" t="s">
        <v>65</v>
      </c>
      <c r="G77" s="274" t="s">
        <v>863</v>
      </c>
      <c r="H77" s="389">
        <v>2</v>
      </c>
      <c r="I77" s="385">
        <v>0</v>
      </c>
      <c r="J77" s="386">
        <f t="shared" si="6"/>
        <v>0</v>
      </c>
    </row>
    <row r="78" spans="1:10" ht="14">
      <c r="A78" s="352" t="s">
        <v>92</v>
      </c>
      <c r="B78" s="274"/>
      <c r="C78" s="388"/>
      <c r="D78" s="184" t="s">
        <v>887</v>
      </c>
      <c r="E78" s="184" t="s">
        <v>888</v>
      </c>
      <c r="F78" s="184" t="s">
        <v>65</v>
      </c>
      <c r="G78" s="383" t="s">
        <v>29</v>
      </c>
      <c r="H78" s="389">
        <v>104</v>
      </c>
      <c r="I78" s="385">
        <v>0</v>
      </c>
      <c r="J78" s="386">
        <f t="shared" si="6"/>
        <v>0</v>
      </c>
    </row>
    <row r="79" spans="1:10" ht="28">
      <c r="A79" s="352" t="s">
        <v>97</v>
      </c>
      <c r="B79" s="274"/>
      <c r="C79" s="388"/>
      <c r="D79" s="184" t="s">
        <v>889</v>
      </c>
      <c r="E79" s="184" t="s">
        <v>867</v>
      </c>
      <c r="F79" s="184" t="s">
        <v>65</v>
      </c>
      <c r="G79" s="383" t="s">
        <v>29</v>
      </c>
      <c r="H79" s="389">
        <v>2</v>
      </c>
      <c r="I79" s="385">
        <v>0</v>
      </c>
      <c r="J79" s="386">
        <f t="shared" si="6"/>
        <v>0</v>
      </c>
    </row>
    <row r="80" spans="1:10" ht="28">
      <c r="A80" s="352" t="s">
        <v>123</v>
      </c>
      <c r="B80" s="274"/>
      <c r="C80" s="388"/>
      <c r="D80" s="184" t="s">
        <v>890</v>
      </c>
      <c r="E80" s="184" t="s">
        <v>132</v>
      </c>
      <c r="F80" s="184" t="s">
        <v>65</v>
      </c>
      <c r="G80" s="383" t="s">
        <v>22</v>
      </c>
      <c r="H80" s="389">
        <v>106</v>
      </c>
      <c r="I80" s="385">
        <v>0</v>
      </c>
      <c r="J80" s="386">
        <f t="shared" si="6"/>
        <v>0</v>
      </c>
    </row>
    <row r="81" spans="1:10" ht="42">
      <c r="A81" s="352" t="s">
        <v>100</v>
      </c>
      <c r="B81" s="274"/>
      <c r="C81" s="388"/>
      <c r="D81" s="184" t="s">
        <v>891</v>
      </c>
      <c r="E81" s="184" t="s">
        <v>427</v>
      </c>
      <c r="F81" s="184" t="s">
        <v>65</v>
      </c>
      <c r="G81" s="383" t="s">
        <v>29</v>
      </c>
      <c r="H81" s="389">
        <v>20</v>
      </c>
      <c r="I81" s="385">
        <v>0</v>
      </c>
      <c r="J81" s="386">
        <f t="shared" si="6"/>
        <v>0</v>
      </c>
    </row>
    <row r="82" spans="1:10" ht="28">
      <c r="A82" s="352" t="s">
        <v>617</v>
      </c>
      <c r="B82" s="274"/>
      <c r="C82" s="388"/>
      <c r="D82" s="184" t="s">
        <v>614</v>
      </c>
      <c r="E82" s="184" t="s">
        <v>125</v>
      </c>
      <c r="F82" s="184" t="s">
        <v>65</v>
      </c>
      <c r="G82" s="383" t="s">
        <v>29</v>
      </c>
      <c r="H82" s="389">
        <v>15</v>
      </c>
      <c r="I82" s="385">
        <v>0</v>
      </c>
      <c r="J82" s="386">
        <f t="shared" si="6"/>
        <v>0</v>
      </c>
    </row>
    <row r="83" spans="1:10" ht="28">
      <c r="A83" s="352" t="s">
        <v>621</v>
      </c>
      <c r="B83" s="274"/>
      <c r="C83" s="388"/>
      <c r="D83" s="184" t="s">
        <v>892</v>
      </c>
      <c r="E83" s="184" t="s">
        <v>873</v>
      </c>
      <c r="F83" s="184" t="s">
        <v>65</v>
      </c>
      <c r="G83" s="383" t="s">
        <v>29</v>
      </c>
      <c r="H83" s="389">
        <v>17</v>
      </c>
      <c r="I83" s="385">
        <v>0</v>
      </c>
      <c r="J83" s="386">
        <f t="shared" si="6"/>
        <v>0</v>
      </c>
    </row>
    <row r="84" spans="1:10" ht="14">
      <c r="A84" s="352" t="s">
        <v>893</v>
      </c>
      <c r="B84" s="274"/>
      <c r="C84" s="388"/>
      <c r="D84" s="184" t="s">
        <v>894</v>
      </c>
      <c r="E84" s="184"/>
      <c r="F84" s="184" t="s">
        <v>65</v>
      </c>
      <c r="G84" s="274" t="s">
        <v>49</v>
      </c>
      <c r="H84" s="389">
        <v>100</v>
      </c>
      <c r="I84" s="385">
        <v>0</v>
      </c>
      <c r="J84" s="386">
        <f t="shared" si="6"/>
        <v>0</v>
      </c>
    </row>
    <row r="85" spans="1:10" ht="27" customHeight="1">
      <c r="A85" s="329" t="s">
        <v>145</v>
      </c>
      <c r="B85" s="378"/>
      <c r="C85" s="378"/>
      <c r="D85" s="378"/>
      <c r="E85" s="378"/>
      <c r="F85" s="378"/>
      <c r="G85" s="378"/>
      <c r="H85" s="392"/>
      <c r="I85" s="393"/>
      <c r="J85" s="381"/>
    </row>
    <row r="86" spans="1:10" ht="14">
      <c r="A86" s="352" t="s">
        <v>8</v>
      </c>
      <c r="B86" s="274"/>
      <c r="C86" s="388"/>
      <c r="D86" s="184" t="s">
        <v>895</v>
      </c>
      <c r="E86" s="184" t="s">
        <v>317</v>
      </c>
      <c r="F86" s="184" t="s">
        <v>65</v>
      </c>
      <c r="G86" s="383" t="s">
        <v>29</v>
      </c>
      <c r="H86" s="389">
        <v>95</v>
      </c>
      <c r="I86" s="385">
        <v>0</v>
      </c>
      <c r="J86" s="386">
        <f t="shared" ref="J86:J100" si="7">H86*I86</f>
        <v>0</v>
      </c>
    </row>
    <row r="87" spans="1:10" ht="28">
      <c r="A87" s="352" t="s">
        <v>13</v>
      </c>
      <c r="B87" s="274"/>
      <c r="C87" s="388"/>
      <c r="D87" s="184" t="s">
        <v>896</v>
      </c>
      <c r="E87" s="184" t="s">
        <v>897</v>
      </c>
      <c r="F87" s="184" t="s">
        <v>65</v>
      </c>
      <c r="G87" s="274" t="s">
        <v>59</v>
      </c>
      <c r="H87" s="389">
        <v>95</v>
      </c>
      <c r="I87" s="385">
        <v>0</v>
      </c>
      <c r="J87" s="386">
        <f t="shared" si="7"/>
        <v>0</v>
      </c>
    </row>
    <row r="88" spans="1:10" ht="28">
      <c r="A88" s="352" t="s">
        <v>18</v>
      </c>
      <c r="B88" s="274"/>
      <c r="C88" s="388"/>
      <c r="D88" s="184" t="s">
        <v>898</v>
      </c>
      <c r="E88" s="184" t="s">
        <v>311</v>
      </c>
      <c r="F88" s="184" t="s">
        <v>65</v>
      </c>
      <c r="G88" s="383" t="s">
        <v>29</v>
      </c>
      <c r="H88" s="389">
        <v>90</v>
      </c>
      <c r="I88" s="385">
        <v>0</v>
      </c>
      <c r="J88" s="386">
        <f t="shared" si="7"/>
        <v>0</v>
      </c>
    </row>
    <row r="89" spans="1:10" ht="14">
      <c r="A89" s="352" t="s">
        <v>23</v>
      </c>
      <c r="B89" s="274"/>
      <c r="C89" s="388"/>
      <c r="D89" s="184" t="s">
        <v>899</v>
      </c>
      <c r="E89" s="184" t="s">
        <v>420</v>
      </c>
      <c r="F89" s="184" t="s">
        <v>65</v>
      </c>
      <c r="G89" s="383" t="s">
        <v>29</v>
      </c>
      <c r="H89" s="389">
        <v>5</v>
      </c>
      <c r="I89" s="385">
        <v>0</v>
      </c>
      <c r="J89" s="386">
        <f t="shared" si="7"/>
        <v>0</v>
      </c>
    </row>
    <row r="90" spans="1:10" ht="14">
      <c r="A90" s="352" t="s">
        <v>24</v>
      </c>
      <c r="B90" s="274"/>
      <c r="C90" s="388"/>
      <c r="D90" s="184" t="s">
        <v>900</v>
      </c>
      <c r="E90" s="184" t="s">
        <v>639</v>
      </c>
      <c r="F90" s="184" t="s">
        <v>65</v>
      </c>
      <c r="G90" s="383" t="s">
        <v>29</v>
      </c>
      <c r="H90" s="389">
        <v>5</v>
      </c>
      <c r="I90" s="385">
        <v>0</v>
      </c>
      <c r="J90" s="386">
        <f t="shared" si="7"/>
        <v>0</v>
      </c>
    </row>
    <row r="91" spans="1:10" ht="28">
      <c r="A91" s="352" t="s">
        <v>25</v>
      </c>
      <c r="B91" s="274"/>
      <c r="C91" s="388"/>
      <c r="D91" s="184" t="s">
        <v>901</v>
      </c>
      <c r="E91" s="184" t="s">
        <v>164</v>
      </c>
      <c r="F91" s="184" t="s">
        <v>65</v>
      </c>
      <c r="G91" s="383" t="s">
        <v>29</v>
      </c>
      <c r="H91" s="389">
        <v>90</v>
      </c>
      <c r="I91" s="385">
        <v>0</v>
      </c>
      <c r="J91" s="386">
        <f t="shared" si="7"/>
        <v>0</v>
      </c>
    </row>
    <row r="92" spans="1:10" ht="28">
      <c r="A92" s="352" t="s">
        <v>27</v>
      </c>
      <c r="B92" s="274"/>
      <c r="C92" s="388"/>
      <c r="D92" s="184" t="s">
        <v>902</v>
      </c>
      <c r="E92" s="184" t="s">
        <v>903</v>
      </c>
      <c r="F92" s="184" t="s">
        <v>65</v>
      </c>
      <c r="G92" s="274" t="s">
        <v>59</v>
      </c>
      <c r="H92" s="389">
        <v>91</v>
      </c>
      <c r="I92" s="385">
        <v>0</v>
      </c>
      <c r="J92" s="386">
        <f t="shared" si="7"/>
        <v>0</v>
      </c>
    </row>
    <row r="93" spans="1:10" ht="28">
      <c r="A93" s="352" t="s">
        <v>30</v>
      </c>
      <c r="B93" s="274"/>
      <c r="C93" s="388"/>
      <c r="D93" s="184" t="s">
        <v>904</v>
      </c>
      <c r="E93" s="184" t="s">
        <v>478</v>
      </c>
      <c r="F93" s="184" t="s">
        <v>65</v>
      </c>
      <c r="G93" s="274" t="s">
        <v>863</v>
      </c>
      <c r="H93" s="389">
        <v>4</v>
      </c>
      <c r="I93" s="385">
        <v>0</v>
      </c>
      <c r="J93" s="386">
        <f t="shared" si="7"/>
        <v>0</v>
      </c>
    </row>
    <row r="94" spans="1:10" ht="14">
      <c r="A94" s="352" t="s">
        <v>31</v>
      </c>
      <c r="B94" s="274"/>
      <c r="C94" s="388"/>
      <c r="D94" s="184" t="s">
        <v>905</v>
      </c>
      <c r="E94" s="184" t="s">
        <v>906</v>
      </c>
      <c r="F94" s="184" t="s">
        <v>65</v>
      </c>
      <c r="G94" s="383" t="s">
        <v>29</v>
      </c>
      <c r="H94" s="389">
        <v>90</v>
      </c>
      <c r="I94" s="385">
        <v>0</v>
      </c>
      <c r="J94" s="386">
        <f t="shared" si="7"/>
        <v>0</v>
      </c>
    </row>
    <row r="95" spans="1:10" ht="28">
      <c r="A95" s="352" t="s">
        <v>92</v>
      </c>
      <c r="B95" s="274"/>
      <c r="C95" s="388"/>
      <c r="D95" s="184" t="s">
        <v>907</v>
      </c>
      <c r="E95" s="184" t="s">
        <v>908</v>
      </c>
      <c r="F95" s="184" t="s">
        <v>416</v>
      </c>
      <c r="G95" s="383" t="s">
        <v>29</v>
      </c>
      <c r="H95" s="389">
        <v>5</v>
      </c>
      <c r="I95" s="385">
        <v>0</v>
      </c>
      <c r="J95" s="386">
        <f t="shared" si="7"/>
        <v>0</v>
      </c>
    </row>
    <row r="96" spans="1:10" ht="14">
      <c r="A96" s="352" t="s">
        <v>97</v>
      </c>
      <c r="B96" s="274"/>
      <c r="C96" s="388"/>
      <c r="D96" s="184" t="s">
        <v>909</v>
      </c>
      <c r="E96" s="184" t="s">
        <v>910</v>
      </c>
      <c r="F96" s="184" t="s">
        <v>65</v>
      </c>
      <c r="G96" s="383" t="s">
        <v>22</v>
      </c>
      <c r="H96" s="389">
        <v>95</v>
      </c>
      <c r="I96" s="385">
        <v>0</v>
      </c>
      <c r="J96" s="386">
        <f t="shared" si="7"/>
        <v>0</v>
      </c>
    </row>
    <row r="97" spans="1:10" ht="42">
      <c r="A97" s="352" t="s">
        <v>123</v>
      </c>
      <c r="B97" s="274"/>
      <c r="C97" s="388"/>
      <c r="D97" s="184" t="s">
        <v>911</v>
      </c>
      <c r="E97" s="184" t="s">
        <v>912</v>
      </c>
      <c r="F97" s="184" t="s">
        <v>65</v>
      </c>
      <c r="G97" s="383" t="s">
        <v>29</v>
      </c>
      <c r="H97" s="389">
        <v>15</v>
      </c>
      <c r="I97" s="385">
        <v>0</v>
      </c>
      <c r="J97" s="386">
        <f t="shared" si="7"/>
        <v>0</v>
      </c>
    </row>
    <row r="98" spans="1:10" ht="28">
      <c r="A98" s="352" t="s">
        <v>100</v>
      </c>
      <c r="B98" s="274"/>
      <c r="C98" s="388"/>
      <c r="D98" s="184" t="s">
        <v>913</v>
      </c>
      <c r="E98" s="184" t="s">
        <v>914</v>
      </c>
      <c r="F98" s="184" t="s">
        <v>65</v>
      </c>
      <c r="G98" s="383" t="s">
        <v>29</v>
      </c>
      <c r="H98" s="389">
        <v>10</v>
      </c>
      <c r="I98" s="385">
        <v>0</v>
      </c>
      <c r="J98" s="386">
        <f t="shared" si="7"/>
        <v>0</v>
      </c>
    </row>
    <row r="99" spans="1:10" ht="28">
      <c r="A99" s="352" t="s">
        <v>617</v>
      </c>
      <c r="B99" s="274"/>
      <c r="C99" s="388"/>
      <c r="D99" s="184" t="s">
        <v>915</v>
      </c>
      <c r="E99" s="184" t="s">
        <v>226</v>
      </c>
      <c r="F99" s="184" t="s">
        <v>113</v>
      </c>
      <c r="G99" s="383" t="s">
        <v>29</v>
      </c>
      <c r="H99" s="389">
        <v>12</v>
      </c>
      <c r="I99" s="385">
        <v>0</v>
      </c>
      <c r="J99" s="386">
        <f t="shared" si="7"/>
        <v>0</v>
      </c>
    </row>
    <row r="100" spans="1:10" ht="14">
      <c r="A100" s="352" t="s">
        <v>621</v>
      </c>
      <c r="B100" s="274"/>
      <c r="C100" s="388"/>
      <c r="D100" s="184" t="s">
        <v>916</v>
      </c>
      <c r="E100" s="184"/>
      <c r="F100" s="184" t="s">
        <v>113</v>
      </c>
      <c r="G100" s="274" t="s">
        <v>49</v>
      </c>
      <c r="H100" s="389">
        <v>90</v>
      </c>
      <c r="I100" s="385">
        <v>0</v>
      </c>
      <c r="J100" s="386">
        <f t="shared" si="7"/>
        <v>0</v>
      </c>
    </row>
    <row r="101" spans="1:10" ht="27" customHeight="1">
      <c r="A101" s="395"/>
      <c r="B101" s="396"/>
      <c r="C101" s="397"/>
      <c r="D101" s="398"/>
      <c r="E101" s="398"/>
      <c r="F101" s="398"/>
      <c r="G101" s="396"/>
      <c r="H101" s="399"/>
      <c r="I101" s="400" t="s">
        <v>917</v>
      </c>
      <c r="J101" s="401">
        <f>SUM(J4:J100)</f>
        <v>0</v>
      </c>
    </row>
    <row r="102" spans="1:10">
      <c r="J102" s="319" t="s">
        <v>769</v>
      </c>
    </row>
  </sheetData>
  <printOptions horizontalCentered="1"/>
  <pageMargins left="0.51180555555555496" right="0.51180555555555496" top="0.74791666666666701" bottom="0.74861111111111101" header="0.51180555555555496" footer="0.31527777777777799"/>
  <pageSetup paperSize="8" scale="54" firstPageNumber="0" fitToHeight="0" orientation="landscape" horizontalDpi="300" verticalDpi="300" r:id="rId1"/>
  <headerFooter>
    <oddFooter>&amp;C&amp;8&amp;P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5E0B4"/>
    <pageSetUpPr fitToPage="1"/>
  </sheetPr>
  <dimension ref="A1:AMJ127"/>
  <sheetViews>
    <sheetView view="pageBreakPreview" zoomScaleNormal="90" workbookViewId="0">
      <pane ySplit="2" topLeftCell="A84" activePane="bottomLeft" state="frozen"/>
      <selection pane="bottomLeft" activeCell="F13" sqref="F13"/>
    </sheetView>
  </sheetViews>
  <sheetFormatPr baseColWidth="10" defaultColWidth="9.1640625" defaultRowHeight="15"/>
  <cols>
    <col min="1" max="1" width="8.1640625" style="402" customWidth="1"/>
    <col min="2" max="2" width="8.33203125" style="403" customWidth="1"/>
    <col min="3" max="3" width="8.5" style="403" customWidth="1"/>
    <col min="4" max="4" width="39.6640625" style="403" customWidth="1"/>
    <col min="5" max="5" width="46.5" style="404" customWidth="1"/>
    <col min="6" max="6" width="51.33203125" style="404" customWidth="1"/>
    <col min="7" max="7" width="20.6640625" style="402" customWidth="1"/>
    <col min="8" max="8" width="16.1640625" style="402" customWidth="1"/>
    <col min="9" max="9" width="16.1640625" style="405" customWidth="1"/>
    <col min="10" max="10" width="17.33203125" style="406" customWidth="1"/>
    <col min="11" max="1024" width="9.1640625" style="407"/>
  </cols>
  <sheetData>
    <row r="1" spans="1:10" ht="25.5" customHeight="1">
      <c r="A1" s="408" t="s">
        <v>918</v>
      </c>
      <c r="B1" s="409"/>
      <c r="C1" s="409"/>
      <c r="D1" s="409"/>
      <c r="E1" s="410"/>
      <c r="F1" s="410"/>
      <c r="G1" s="411"/>
      <c r="H1" s="411"/>
      <c r="I1" s="412"/>
      <c r="J1" s="413"/>
    </row>
    <row r="2" spans="1:10" ht="40.5" customHeight="1">
      <c r="A2" s="414" t="s">
        <v>0</v>
      </c>
      <c r="B2" s="414" t="s">
        <v>1</v>
      </c>
      <c r="C2" s="415" t="s">
        <v>2</v>
      </c>
      <c r="D2" s="416" t="s">
        <v>3</v>
      </c>
      <c r="E2" s="416" t="s">
        <v>4</v>
      </c>
      <c r="F2" s="250" t="s">
        <v>5</v>
      </c>
      <c r="G2" s="414" t="s">
        <v>6</v>
      </c>
      <c r="H2" s="417" t="s">
        <v>167</v>
      </c>
      <c r="I2" s="253" t="s">
        <v>168</v>
      </c>
      <c r="J2" s="253" t="s">
        <v>169</v>
      </c>
    </row>
    <row r="3" spans="1:10">
      <c r="A3" s="418" t="s">
        <v>7</v>
      </c>
      <c r="B3" s="419"/>
      <c r="C3" s="419"/>
      <c r="D3" s="419"/>
      <c r="E3" s="419"/>
      <c r="F3" s="419"/>
      <c r="G3" s="420"/>
      <c r="H3" s="421"/>
      <c r="I3" s="422"/>
      <c r="J3" s="423"/>
    </row>
    <row r="4" spans="1:10" s="434" customFormat="1">
      <c r="A4" s="424" t="s">
        <v>8</v>
      </c>
      <c r="B4" s="425"/>
      <c r="C4" s="426"/>
      <c r="D4" s="427" t="s">
        <v>919</v>
      </c>
      <c r="E4" s="428" t="s">
        <v>335</v>
      </c>
      <c r="F4" s="429" t="s">
        <v>920</v>
      </c>
      <c r="G4" s="430" t="s">
        <v>12</v>
      </c>
      <c r="H4" s="431">
        <v>50</v>
      </c>
      <c r="I4" s="432">
        <v>0</v>
      </c>
      <c r="J4" s="433">
        <f t="shared" ref="J4:J9" si="0">H4*I4</f>
        <v>0</v>
      </c>
    </row>
    <row r="5" spans="1:10" s="434" customFormat="1">
      <c r="A5" s="424" t="s">
        <v>13</v>
      </c>
      <c r="B5" s="431"/>
      <c r="C5" s="435"/>
      <c r="D5" s="436" t="s">
        <v>921</v>
      </c>
      <c r="E5" s="437" t="s">
        <v>40</v>
      </c>
      <c r="F5" s="438" t="s">
        <v>922</v>
      </c>
      <c r="G5" s="430" t="s">
        <v>12</v>
      </c>
      <c r="H5" s="431">
        <v>50</v>
      </c>
      <c r="I5" s="432">
        <v>0</v>
      </c>
      <c r="J5" s="433">
        <f t="shared" si="0"/>
        <v>0</v>
      </c>
    </row>
    <row r="6" spans="1:10" s="434" customFormat="1" ht="28">
      <c r="A6" s="424" t="s">
        <v>18</v>
      </c>
      <c r="B6" s="435"/>
      <c r="C6" s="435"/>
      <c r="D6" s="436" t="s">
        <v>923</v>
      </c>
      <c r="E6" s="439" t="s">
        <v>924</v>
      </c>
      <c r="F6" s="429" t="s">
        <v>113</v>
      </c>
      <c r="G6" s="430" t="s">
        <v>12</v>
      </c>
      <c r="H6" s="431">
        <v>50</v>
      </c>
      <c r="I6" s="432">
        <v>0</v>
      </c>
      <c r="J6" s="433">
        <f t="shared" si="0"/>
        <v>0</v>
      </c>
    </row>
    <row r="7" spans="1:10" s="434" customFormat="1" ht="20" customHeight="1">
      <c r="A7" s="424" t="s">
        <v>23</v>
      </c>
      <c r="B7" s="435"/>
      <c r="C7" s="435"/>
      <c r="D7" s="436" t="s">
        <v>925</v>
      </c>
      <c r="E7" s="440" t="s">
        <v>179</v>
      </c>
      <c r="F7" s="429" t="s">
        <v>113</v>
      </c>
      <c r="G7" s="383" t="s">
        <v>29</v>
      </c>
      <c r="H7" s="431">
        <v>50</v>
      </c>
      <c r="I7" s="432">
        <v>0</v>
      </c>
      <c r="J7" s="433">
        <f t="shared" si="0"/>
        <v>0</v>
      </c>
    </row>
    <row r="8" spans="1:10">
      <c r="A8" s="424" t="s">
        <v>24</v>
      </c>
      <c r="B8" s="441"/>
      <c r="C8" s="442"/>
      <c r="D8" s="443" t="s">
        <v>493</v>
      </c>
      <c r="E8" s="444"/>
      <c r="F8" s="444" t="s">
        <v>926</v>
      </c>
      <c r="G8" s="383" t="s">
        <v>29</v>
      </c>
      <c r="H8" s="445">
        <v>17</v>
      </c>
      <c r="I8" s="432">
        <v>0</v>
      </c>
      <c r="J8" s="433">
        <f t="shared" si="0"/>
        <v>0</v>
      </c>
    </row>
    <row r="9" spans="1:10">
      <c r="A9" s="424" t="s">
        <v>25</v>
      </c>
      <c r="B9" s="446"/>
      <c r="C9" s="446"/>
      <c r="D9" s="443" t="s">
        <v>14</v>
      </c>
      <c r="E9" s="443"/>
      <c r="F9" s="447" t="s">
        <v>65</v>
      </c>
      <c r="G9" s="448" t="s">
        <v>340</v>
      </c>
      <c r="H9" s="448">
        <v>42</v>
      </c>
      <c r="I9" s="432">
        <v>0</v>
      </c>
      <c r="J9" s="433">
        <f t="shared" si="0"/>
        <v>0</v>
      </c>
    </row>
    <row r="10" spans="1:10">
      <c r="A10" s="449" t="s">
        <v>33</v>
      </c>
      <c r="B10" s="422"/>
      <c r="C10" s="422"/>
      <c r="D10" s="422"/>
      <c r="E10" s="422"/>
      <c r="F10" s="422"/>
      <c r="G10" s="421"/>
      <c r="H10" s="421"/>
      <c r="I10" s="422"/>
      <c r="J10" s="450"/>
    </row>
    <row r="11" spans="1:10" s="434" customFormat="1">
      <c r="A11" s="426" t="s">
        <v>8</v>
      </c>
      <c r="B11" s="435"/>
      <c r="C11" s="435"/>
      <c r="D11" s="429" t="s">
        <v>927</v>
      </c>
      <c r="E11" s="429" t="s">
        <v>28</v>
      </c>
      <c r="F11" s="429" t="s">
        <v>928</v>
      </c>
      <c r="G11" s="383" t="s">
        <v>29</v>
      </c>
      <c r="H11" s="431">
        <v>43</v>
      </c>
      <c r="I11" s="432">
        <v>0</v>
      </c>
      <c r="J11" s="433">
        <f t="shared" ref="J11:J20" si="1">H11*I11</f>
        <v>0</v>
      </c>
    </row>
    <row r="12" spans="1:10" s="434" customFormat="1" ht="28">
      <c r="A12" s="426" t="s">
        <v>13</v>
      </c>
      <c r="B12" s="425"/>
      <c r="C12" s="426"/>
      <c r="D12" s="437" t="s">
        <v>929</v>
      </c>
      <c r="E12" s="437" t="s">
        <v>505</v>
      </c>
      <c r="F12" s="451" t="s">
        <v>349</v>
      </c>
      <c r="G12" s="383" t="s">
        <v>29</v>
      </c>
      <c r="H12" s="431">
        <v>43</v>
      </c>
      <c r="I12" s="432">
        <v>0</v>
      </c>
      <c r="J12" s="433">
        <f t="shared" si="1"/>
        <v>0</v>
      </c>
    </row>
    <row r="13" spans="1:10" s="434" customFormat="1" ht="28">
      <c r="A13" s="426" t="s">
        <v>18</v>
      </c>
      <c r="B13" s="425"/>
      <c r="C13" s="448"/>
      <c r="D13" s="452" t="s">
        <v>930</v>
      </c>
      <c r="E13" s="439" t="s">
        <v>371</v>
      </c>
      <c r="F13" s="451" t="s">
        <v>931</v>
      </c>
      <c r="G13" s="383" t="s">
        <v>29</v>
      </c>
      <c r="H13" s="431">
        <v>43</v>
      </c>
      <c r="I13" s="432">
        <v>0</v>
      </c>
      <c r="J13" s="433">
        <f t="shared" si="1"/>
        <v>0</v>
      </c>
    </row>
    <row r="14" spans="1:10" s="434" customFormat="1" ht="42">
      <c r="A14" s="426" t="s">
        <v>23</v>
      </c>
      <c r="B14" s="425"/>
      <c r="C14" s="448"/>
      <c r="D14" s="453" t="s">
        <v>932</v>
      </c>
      <c r="E14" s="453" t="s">
        <v>933</v>
      </c>
      <c r="F14" s="454" t="s">
        <v>934</v>
      </c>
      <c r="G14" s="383" t="s">
        <v>22</v>
      </c>
      <c r="H14" s="431">
        <v>21</v>
      </c>
      <c r="I14" s="432">
        <v>0</v>
      </c>
      <c r="J14" s="433">
        <f t="shared" si="1"/>
        <v>0</v>
      </c>
    </row>
    <row r="15" spans="1:10" s="456" customFormat="1" ht="14">
      <c r="A15" s="426" t="s">
        <v>24</v>
      </c>
      <c r="B15" s="425"/>
      <c r="C15" s="448"/>
      <c r="D15" s="455" t="s">
        <v>935</v>
      </c>
      <c r="E15" s="455" t="s">
        <v>188</v>
      </c>
      <c r="F15" s="454" t="s">
        <v>936</v>
      </c>
      <c r="G15" s="383" t="s">
        <v>22</v>
      </c>
      <c r="H15" s="431">
        <v>21</v>
      </c>
      <c r="I15" s="432">
        <v>0</v>
      </c>
      <c r="J15" s="433">
        <f t="shared" si="1"/>
        <v>0</v>
      </c>
    </row>
    <row r="16" spans="1:10" s="434" customFormat="1" ht="28">
      <c r="A16" s="426" t="s">
        <v>25</v>
      </c>
      <c r="B16" s="425"/>
      <c r="C16" s="448"/>
      <c r="D16" s="453" t="s">
        <v>937</v>
      </c>
      <c r="E16" s="453" t="s">
        <v>190</v>
      </c>
      <c r="F16" s="454" t="s">
        <v>938</v>
      </c>
      <c r="G16" s="383" t="s">
        <v>22</v>
      </c>
      <c r="H16" s="431">
        <v>21</v>
      </c>
      <c r="I16" s="432">
        <v>0</v>
      </c>
      <c r="J16" s="433">
        <f t="shared" si="1"/>
        <v>0</v>
      </c>
    </row>
    <row r="17" spans="1:10">
      <c r="A17" s="446" t="s">
        <v>27</v>
      </c>
      <c r="B17" s="457"/>
      <c r="C17" s="457"/>
      <c r="D17" s="443" t="s">
        <v>514</v>
      </c>
      <c r="E17" s="444" t="s">
        <v>939</v>
      </c>
      <c r="F17" s="447" t="s">
        <v>940</v>
      </c>
      <c r="G17" s="336" t="s">
        <v>29</v>
      </c>
      <c r="H17" s="458">
        <v>20</v>
      </c>
      <c r="I17" s="432">
        <v>0</v>
      </c>
      <c r="J17" s="433">
        <f t="shared" si="1"/>
        <v>0</v>
      </c>
    </row>
    <row r="18" spans="1:10">
      <c r="A18" s="446" t="s">
        <v>30</v>
      </c>
      <c r="B18" s="457"/>
      <c r="C18" s="457"/>
      <c r="D18" s="443" t="s">
        <v>941</v>
      </c>
      <c r="E18" s="443" t="s">
        <v>538</v>
      </c>
      <c r="F18" s="447" t="s">
        <v>65</v>
      </c>
      <c r="G18" s="336" t="s">
        <v>29</v>
      </c>
      <c r="H18" s="459">
        <v>64</v>
      </c>
      <c r="I18" s="432">
        <v>0</v>
      </c>
      <c r="J18" s="433">
        <f t="shared" si="1"/>
        <v>0</v>
      </c>
    </row>
    <row r="19" spans="1:10" ht="29">
      <c r="A19" s="446" t="s">
        <v>31</v>
      </c>
      <c r="B19" s="457"/>
      <c r="C19" s="457"/>
      <c r="D19" s="443" t="s">
        <v>942</v>
      </c>
      <c r="E19" s="460"/>
      <c r="F19" s="447" t="s">
        <v>943</v>
      </c>
      <c r="G19" s="298" t="s">
        <v>944</v>
      </c>
      <c r="H19" s="459">
        <v>2</v>
      </c>
      <c r="I19" s="432">
        <v>0</v>
      </c>
      <c r="J19" s="433">
        <f t="shared" si="1"/>
        <v>0</v>
      </c>
    </row>
    <row r="20" spans="1:10">
      <c r="A20" s="446" t="s">
        <v>92</v>
      </c>
      <c r="B20" s="457"/>
      <c r="C20" s="457"/>
      <c r="D20" s="443" t="s">
        <v>46</v>
      </c>
      <c r="E20" s="443" t="s">
        <v>945</v>
      </c>
      <c r="F20" s="447" t="s">
        <v>65</v>
      </c>
      <c r="G20" s="448" t="s">
        <v>49</v>
      </c>
      <c r="H20" s="459">
        <v>59</v>
      </c>
      <c r="I20" s="432">
        <v>0</v>
      </c>
      <c r="J20" s="433">
        <f t="shared" si="1"/>
        <v>0</v>
      </c>
    </row>
    <row r="21" spans="1:10">
      <c r="A21" s="449" t="s">
        <v>42</v>
      </c>
      <c r="B21" s="422"/>
      <c r="C21" s="422"/>
      <c r="D21" s="422"/>
      <c r="E21" s="461"/>
      <c r="F21" s="462"/>
      <c r="G21" s="421"/>
      <c r="H21" s="463"/>
      <c r="I21" s="464"/>
      <c r="J21" s="465"/>
    </row>
    <row r="22" spans="1:10" s="470" customFormat="1" ht="28">
      <c r="A22" s="446" t="s">
        <v>8</v>
      </c>
      <c r="B22" s="466">
        <v>4844</v>
      </c>
      <c r="C22" s="439">
        <v>7108</v>
      </c>
      <c r="D22" s="467" t="s">
        <v>197</v>
      </c>
      <c r="E22" s="468" t="s">
        <v>28</v>
      </c>
      <c r="F22" s="469" t="s">
        <v>198</v>
      </c>
      <c r="G22" s="336" t="s">
        <v>29</v>
      </c>
      <c r="H22" s="459">
        <v>65</v>
      </c>
      <c r="I22" s="432">
        <v>0</v>
      </c>
      <c r="J22" s="433">
        <f t="shared" ref="J22:J31" si="2">H22*I22</f>
        <v>0</v>
      </c>
    </row>
    <row r="23" spans="1:10" s="470" customFormat="1" ht="28">
      <c r="A23" s="446" t="s">
        <v>13</v>
      </c>
      <c r="B23" s="466">
        <v>5333</v>
      </c>
      <c r="C23" s="467">
        <v>7698</v>
      </c>
      <c r="D23" s="471" t="s">
        <v>197</v>
      </c>
      <c r="E23" s="439" t="s">
        <v>946</v>
      </c>
      <c r="F23" s="439" t="s">
        <v>947</v>
      </c>
      <c r="G23" s="336" t="s">
        <v>29</v>
      </c>
      <c r="H23" s="459">
        <v>2</v>
      </c>
      <c r="I23" s="432">
        <v>0</v>
      </c>
      <c r="J23" s="433">
        <f t="shared" si="2"/>
        <v>0</v>
      </c>
    </row>
    <row r="24" spans="1:10" s="470" customFormat="1" ht="28">
      <c r="A24" s="446" t="s">
        <v>18</v>
      </c>
      <c r="B24" s="468">
        <v>4800</v>
      </c>
      <c r="C24" s="468">
        <v>7060</v>
      </c>
      <c r="D24" s="439" t="s">
        <v>52</v>
      </c>
      <c r="E24" s="439" t="s">
        <v>53</v>
      </c>
      <c r="F24" s="469" t="s">
        <v>948</v>
      </c>
      <c r="G24" s="336" t="s">
        <v>29</v>
      </c>
      <c r="H24" s="459">
        <v>65</v>
      </c>
      <c r="I24" s="432">
        <v>0</v>
      </c>
      <c r="J24" s="433">
        <f t="shared" si="2"/>
        <v>0</v>
      </c>
    </row>
    <row r="25" spans="1:10" s="470" customFormat="1" ht="28">
      <c r="A25" s="446" t="s">
        <v>23</v>
      </c>
      <c r="B25" s="439">
        <v>5297</v>
      </c>
      <c r="C25" s="439">
        <v>7660</v>
      </c>
      <c r="D25" s="439" t="s">
        <v>52</v>
      </c>
      <c r="E25" s="439" t="s">
        <v>53</v>
      </c>
      <c r="F25" s="439" t="s">
        <v>949</v>
      </c>
      <c r="G25" s="336" t="s">
        <v>29</v>
      </c>
      <c r="H25" s="459">
        <v>2</v>
      </c>
      <c r="I25" s="432">
        <v>0</v>
      </c>
      <c r="J25" s="433">
        <f t="shared" si="2"/>
        <v>0</v>
      </c>
    </row>
    <row r="26" spans="1:10" s="472" customFormat="1" ht="28">
      <c r="A26" s="446" t="s">
        <v>24</v>
      </c>
      <c r="B26" s="471"/>
      <c r="C26" s="471"/>
      <c r="D26" s="440" t="s">
        <v>950</v>
      </c>
      <c r="E26" s="439" t="s">
        <v>951</v>
      </c>
      <c r="F26" s="469" t="s">
        <v>54</v>
      </c>
      <c r="G26" s="336" t="s">
        <v>29</v>
      </c>
      <c r="H26" s="459">
        <v>65</v>
      </c>
      <c r="I26" s="432">
        <v>0</v>
      </c>
      <c r="J26" s="433">
        <f t="shared" si="2"/>
        <v>0</v>
      </c>
    </row>
    <row r="27" spans="1:10" s="470" customFormat="1" ht="28">
      <c r="A27" s="446" t="s">
        <v>25</v>
      </c>
      <c r="B27" s="466"/>
      <c r="C27" s="467"/>
      <c r="D27" s="473" t="s">
        <v>200</v>
      </c>
      <c r="E27" s="439" t="s">
        <v>952</v>
      </c>
      <c r="F27" s="439" t="s">
        <v>953</v>
      </c>
      <c r="G27" s="336" t="s">
        <v>29</v>
      </c>
      <c r="H27" s="459">
        <v>2</v>
      </c>
      <c r="I27" s="432">
        <v>0</v>
      </c>
      <c r="J27" s="433">
        <f t="shared" si="2"/>
        <v>0</v>
      </c>
    </row>
    <row r="28" spans="1:10" s="470" customFormat="1">
      <c r="A28" s="446" t="s">
        <v>27</v>
      </c>
      <c r="B28" s="474">
        <v>7003</v>
      </c>
      <c r="C28" s="474">
        <v>4743</v>
      </c>
      <c r="D28" s="439" t="s">
        <v>539</v>
      </c>
      <c r="E28" s="469" t="s">
        <v>939</v>
      </c>
      <c r="F28" s="454" t="s">
        <v>954</v>
      </c>
      <c r="G28" s="336" t="s">
        <v>29</v>
      </c>
      <c r="H28" s="459">
        <v>22</v>
      </c>
      <c r="I28" s="432">
        <v>0</v>
      </c>
      <c r="J28" s="433">
        <f t="shared" si="2"/>
        <v>0</v>
      </c>
    </row>
    <row r="29" spans="1:10" s="470" customFormat="1">
      <c r="A29" s="446" t="s">
        <v>30</v>
      </c>
      <c r="B29" s="474">
        <v>6995</v>
      </c>
      <c r="C29" s="474">
        <v>4735</v>
      </c>
      <c r="D29" s="439" t="s">
        <v>955</v>
      </c>
      <c r="E29" s="439" t="s">
        <v>538</v>
      </c>
      <c r="F29" s="454" t="s">
        <v>954</v>
      </c>
      <c r="G29" s="336" t="s">
        <v>29</v>
      </c>
      <c r="H29" s="459">
        <v>65</v>
      </c>
      <c r="I29" s="432">
        <v>0</v>
      </c>
      <c r="J29" s="433">
        <f t="shared" si="2"/>
        <v>0</v>
      </c>
    </row>
    <row r="30" spans="1:10" s="475" customFormat="1" ht="28">
      <c r="A30" s="446" t="s">
        <v>31</v>
      </c>
      <c r="B30" s="474"/>
      <c r="C30" s="474"/>
      <c r="D30" s="439" t="s">
        <v>955</v>
      </c>
      <c r="E30" s="473" t="s">
        <v>956</v>
      </c>
      <c r="F30" s="454" t="s">
        <v>957</v>
      </c>
      <c r="G30" s="336" t="s">
        <v>29</v>
      </c>
      <c r="H30" s="459">
        <v>2</v>
      </c>
      <c r="I30" s="432">
        <v>0</v>
      </c>
      <c r="J30" s="433">
        <f t="shared" si="2"/>
        <v>0</v>
      </c>
    </row>
    <row r="31" spans="1:10" s="470" customFormat="1">
      <c r="A31" s="446" t="s">
        <v>92</v>
      </c>
      <c r="B31" s="474"/>
      <c r="C31" s="474"/>
      <c r="D31" s="439" t="s">
        <v>46</v>
      </c>
      <c r="E31" s="439" t="s">
        <v>945</v>
      </c>
      <c r="F31" s="454" t="s">
        <v>65</v>
      </c>
      <c r="G31" s="448" t="s">
        <v>49</v>
      </c>
      <c r="H31" s="459">
        <v>61</v>
      </c>
      <c r="I31" s="432">
        <v>0</v>
      </c>
      <c r="J31" s="433">
        <f t="shared" si="2"/>
        <v>0</v>
      </c>
    </row>
    <row r="32" spans="1:10">
      <c r="A32" s="449" t="s">
        <v>55</v>
      </c>
      <c r="B32" s="422"/>
      <c r="C32" s="422"/>
      <c r="D32" s="422"/>
      <c r="E32" s="422"/>
      <c r="F32" s="422"/>
      <c r="G32" s="421"/>
      <c r="H32" s="463"/>
      <c r="I32" s="464"/>
      <c r="J32" s="465"/>
    </row>
    <row r="33" spans="1:10" ht="29">
      <c r="A33" s="446" t="s">
        <v>8</v>
      </c>
      <c r="B33" s="476"/>
      <c r="C33" s="476"/>
      <c r="D33" s="477" t="s">
        <v>958</v>
      </c>
      <c r="E33" s="439" t="s">
        <v>959</v>
      </c>
      <c r="F33" s="443" t="s">
        <v>65</v>
      </c>
      <c r="G33" s="430" t="s">
        <v>12</v>
      </c>
      <c r="H33" s="459">
        <v>21</v>
      </c>
      <c r="I33" s="432">
        <v>0</v>
      </c>
      <c r="J33" s="433">
        <f t="shared" ref="J33:J46" si="3">H33*I33</f>
        <v>0</v>
      </c>
    </row>
    <row r="34" spans="1:10" ht="29">
      <c r="A34" s="446" t="s">
        <v>13</v>
      </c>
      <c r="B34" s="448"/>
      <c r="C34" s="457"/>
      <c r="D34" s="477" t="s">
        <v>958</v>
      </c>
      <c r="E34" s="439" t="s">
        <v>959</v>
      </c>
      <c r="F34" s="443" t="s">
        <v>65</v>
      </c>
      <c r="G34" s="430" t="s">
        <v>12</v>
      </c>
      <c r="H34" s="459">
        <v>21</v>
      </c>
      <c r="I34" s="432">
        <v>0</v>
      </c>
      <c r="J34" s="433">
        <f t="shared" si="3"/>
        <v>0</v>
      </c>
    </row>
    <row r="35" spans="1:10" ht="29">
      <c r="A35" s="446" t="s">
        <v>18</v>
      </c>
      <c r="B35" s="476"/>
      <c r="C35" s="476"/>
      <c r="D35" s="477" t="s">
        <v>960</v>
      </c>
      <c r="E35" s="437" t="s">
        <v>961</v>
      </c>
      <c r="F35" s="443" t="s">
        <v>65</v>
      </c>
      <c r="G35" s="430" t="s">
        <v>12</v>
      </c>
      <c r="H35" s="459">
        <v>21</v>
      </c>
      <c r="I35" s="432">
        <v>0</v>
      </c>
      <c r="J35" s="433">
        <f t="shared" si="3"/>
        <v>0</v>
      </c>
    </row>
    <row r="36" spans="1:10">
      <c r="A36" s="446" t="s">
        <v>23</v>
      </c>
      <c r="B36" s="446"/>
      <c r="C36" s="476"/>
      <c r="D36" s="452" t="s">
        <v>373</v>
      </c>
      <c r="E36" s="437" t="s">
        <v>962</v>
      </c>
      <c r="F36" s="443" t="s">
        <v>65</v>
      </c>
      <c r="G36" s="336" t="s">
        <v>29</v>
      </c>
      <c r="H36" s="459">
        <v>22</v>
      </c>
      <c r="I36" s="432">
        <v>0</v>
      </c>
      <c r="J36" s="433">
        <f t="shared" si="3"/>
        <v>0</v>
      </c>
    </row>
    <row r="37" spans="1:10" ht="29">
      <c r="A37" s="446" t="s">
        <v>24</v>
      </c>
      <c r="B37" s="446"/>
      <c r="C37" s="476"/>
      <c r="D37" s="473" t="s">
        <v>373</v>
      </c>
      <c r="E37" s="473" t="s">
        <v>963</v>
      </c>
      <c r="F37" s="443" t="s">
        <v>213</v>
      </c>
      <c r="G37" s="336" t="s">
        <v>29</v>
      </c>
      <c r="H37" s="459">
        <v>1</v>
      </c>
      <c r="I37" s="432">
        <v>0</v>
      </c>
      <c r="J37" s="433">
        <f t="shared" si="3"/>
        <v>0</v>
      </c>
    </row>
    <row r="38" spans="1:10" ht="29">
      <c r="A38" s="446" t="s">
        <v>25</v>
      </c>
      <c r="B38" s="446"/>
      <c r="C38" s="476"/>
      <c r="D38" s="452" t="s">
        <v>964</v>
      </c>
      <c r="E38" s="437" t="s">
        <v>965</v>
      </c>
      <c r="F38" s="443" t="s">
        <v>65</v>
      </c>
      <c r="G38" s="336" t="s">
        <v>29</v>
      </c>
      <c r="H38" s="459">
        <v>22</v>
      </c>
      <c r="I38" s="432">
        <v>0</v>
      </c>
      <c r="J38" s="433">
        <f t="shared" si="3"/>
        <v>0</v>
      </c>
    </row>
    <row r="39" spans="1:10" ht="29">
      <c r="A39" s="446" t="s">
        <v>27</v>
      </c>
      <c r="B39" s="446"/>
      <c r="C39" s="476"/>
      <c r="D39" s="473" t="s">
        <v>964</v>
      </c>
      <c r="E39" s="437" t="s">
        <v>966</v>
      </c>
      <c r="F39" s="443" t="s">
        <v>967</v>
      </c>
      <c r="G39" s="336" t="s">
        <v>29</v>
      </c>
      <c r="H39" s="459">
        <v>1</v>
      </c>
      <c r="I39" s="432">
        <v>0</v>
      </c>
      <c r="J39" s="433">
        <f t="shared" si="3"/>
        <v>0</v>
      </c>
    </row>
    <row r="40" spans="1:10" ht="29">
      <c r="A40" s="446" t="s">
        <v>30</v>
      </c>
      <c r="B40" s="446"/>
      <c r="C40" s="476"/>
      <c r="D40" s="452" t="s">
        <v>968</v>
      </c>
      <c r="E40" s="437" t="s">
        <v>969</v>
      </c>
      <c r="F40" s="443" t="s">
        <v>65</v>
      </c>
      <c r="G40" s="336" t="s">
        <v>29</v>
      </c>
      <c r="H40" s="459">
        <v>22</v>
      </c>
      <c r="I40" s="432">
        <v>0</v>
      </c>
      <c r="J40" s="433">
        <f t="shared" si="3"/>
        <v>0</v>
      </c>
    </row>
    <row r="41" spans="1:10" ht="29">
      <c r="A41" s="446" t="s">
        <v>31</v>
      </c>
      <c r="B41" s="446"/>
      <c r="C41" s="476"/>
      <c r="D41" s="473" t="s">
        <v>968</v>
      </c>
      <c r="E41" s="437" t="s">
        <v>969</v>
      </c>
      <c r="F41" s="443" t="s">
        <v>967</v>
      </c>
      <c r="G41" s="336" t="s">
        <v>29</v>
      </c>
      <c r="H41" s="459">
        <v>1</v>
      </c>
      <c r="I41" s="432">
        <v>0</v>
      </c>
      <c r="J41" s="433">
        <f t="shared" si="3"/>
        <v>0</v>
      </c>
    </row>
    <row r="42" spans="1:10">
      <c r="A42" s="446" t="s">
        <v>92</v>
      </c>
      <c r="B42" s="478"/>
      <c r="C42" s="478"/>
      <c r="D42" s="479" t="s">
        <v>970</v>
      </c>
      <c r="E42" s="480" t="s">
        <v>78</v>
      </c>
      <c r="F42" s="481" t="s">
        <v>971</v>
      </c>
      <c r="G42" s="336" t="s">
        <v>22</v>
      </c>
      <c r="H42" s="459">
        <v>44</v>
      </c>
      <c r="I42" s="432">
        <v>0</v>
      </c>
      <c r="J42" s="433">
        <f t="shared" si="3"/>
        <v>0</v>
      </c>
    </row>
    <row r="43" spans="1:10" ht="29">
      <c r="A43" s="446" t="s">
        <v>97</v>
      </c>
      <c r="B43" s="457">
        <v>7004</v>
      </c>
      <c r="C43" s="457">
        <v>4744</v>
      </c>
      <c r="D43" s="447" t="s">
        <v>556</v>
      </c>
      <c r="E43" s="444" t="s">
        <v>834</v>
      </c>
      <c r="F43" s="482" t="s">
        <v>65</v>
      </c>
      <c r="G43" s="336" t="s">
        <v>29</v>
      </c>
      <c r="H43" s="459">
        <v>6</v>
      </c>
      <c r="I43" s="432">
        <v>0</v>
      </c>
      <c r="J43" s="433">
        <f t="shared" si="3"/>
        <v>0</v>
      </c>
    </row>
    <row r="44" spans="1:10">
      <c r="A44" s="446" t="s">
        <v>123</v>
      </c>
      <c r="B44" s="457">
        <v>7597</v>
      </c>
      <c r="C44" s="457">
        <v>5234</v>
      </c>
      <c r="D44" s="447" t="s">
        <v>72</v>
      </c>
      <c r="E44" s="444" t="s">
        <v>73</v>
      </c>
      <c r="F44" s="482" t="s">
        <v>972</v>
      </c>
      <c r="G44" s="336" t="s">
        <v>29</v>
      </c>
      <c r="H44" s="459">
        <v>4</v>
      </c>
      <c r="I44" s="432">
        <v>0</v>
      </c>
      <c r="J44" s="433">
        <f t="shared" si="3"/>
        <v>0</v>
      </c>
    </row>
    <row r="45" spans="1:10">
      <c r="A45" s="446" t="s">
        <v>100</v>
      </c>
      <c r="B45" s="457"/>
      <c r="C45" s="457"/>
      <c r="D45" s="479" t="s">
        <v>380</v>
      </c>
      <c r="E45" s="443" t="s">
        <v>945</v>
      </c>
      <c r="F45" s="443" t="s">
        <v>65</v>
      </c>
      <c r="G45" s="483" t="s">
        <v>49</v>
      </c>
      <c r="H45" s="459">
        <v>40</v>
      </c>
      <c r="I45" s="432">
        <v>0</v>
      </c>
      <c r="J45" s="433">
        <f t="shared" si="3"/>
        <v>0</v>
      </c>
    </row>
    <row r="46" spans="1:10">
      <c r="A46" s="446" t="s">
        <v>617</v>
      </c>
      <c r="B46" s="457">
        <v>7814</v>
      </c>
      <c r="C46" s="457">
        <v>5429</v>
      </c>
      <c r="D46" s="447" t="s">
        <v>973</v>
      </c>
      <c r="E46" s="482" t="s">
        <v>974</v>
      </c>
      <c r="F46" s="482" t="s">
        <v>975</v>
      </c>
      <c r="G46" s="336" t="s">
        <v>12</v>
      </c>
      <c r="H46" s="459">
        <v>13</v>
      </c>
      <c r="I46" s="432">
        <v>0</v>
      </c>
      <c r="J46" s="433">
        <f t="shared" si="3"/>
        <v>0</v>
      </c>
    </row>
    <row r="47" spans="1:10">
      <c r="A47" s="484" t="s">
        <v>76</v>
      </c>
      <c r="B47" s="485"/>
      <c r="C47" s="485"/>
      <c r="D47" s="485"/>
      <c r="E47" s="485"/>
      <c r="F47" s="485"/>
      <c r="G47" s="486"/>
      <c r="H47" s="487"/>
      <c r="I47" s="488"/>
      <c r="J47" s="465"/>
    </row>
    <row r="48" spans="1:10" ht="29">
      <c r="A48" s="334" t="s">
        <v>8</v>
      </c>
      <c r="B48" s="489" t="s">
        <v>976</v>
      </c>
      <c r="C48" s="490">
        <v>13629</v>
      </c>
      <c r="D48" s="491" t="s">
        <v>977</v>
      </c>
      <c r="E48" s="491" t="s">
        <v>978</v>
      </c>
      <c r="F48" s="491" t="s">
        <v>979</v>
      </c>
      <c r="G48" s="336" t="s">
        <v>29</v>
      </c>
      <c r="H48" s="492">
        <v>63</v>
      </c>
      <c r="I48" s="432">
        <v>0</v>
      </c>
      <c r="J48" s="433">
        <f t="shared" ref="J48:J55" si="4">H48*I48</f>
        <v>0</v>
      </c>
    </row>
    <row r="49" spans="1:10" ht="29">
      <c r="A49" s="334" t="s">
        <v>13</v>
      </c>
      <c r="B49" s="489">
        <v>6138</v>
      </c>
      <c r="C49" s="490">
        <v>3954</v>
      </c>
      <c r="D49" s="194" t="s">
        <v>980</v>
      </c>
      <c r="E49" s="194" t="s">
        <v>981</v>
      </c>
      <c r="F49" s="447" t="s">
        <v>982</v>
      </c>
      <c r="G49" s="336" t="s">
        <v>22</v>
      </c>
      <c r="H49" s="492">
        <v>63</v>
      </c>
      <c r="I49" s="432">
        <v>0</v>
      </c>
      <c r="J49" s="433">
        <f t="shared" si="4"/>
        <v>0</v>
      </c>
    </row>
    <row r="50" spans="1:10">
      <c r="A50" s="334" t="s">
        <v>18</v>
      </c>
      <c r="B50" s="489"/>
      <c r="C50" s="490">
        <v>13784</v>
      </c>
      <c r="D50" s="194" t="s">
        <v>983</v>
      </c>
      <c r="E50" s="194" t="s">
        <v>238</v>
      </c>
      <c r="F50" s="447" t="s">
        <v>984</v>
      </c>
      <c r="G50" s="336" t="s">
        <v>29</v>
      </c>
      <c r="H50" s="492">
        <v>63</v>
      </c>
      <c r="I50" s="432">
        <v>0</v>
      </c>
      <c r="J50" s="433">
        <f t="shared" si="4"/>
        <v>0</v>
      </c>
    </row>
    <row r="51" spans="1:10">
      <c r="A51" s="334" t="s">
        <v>23</v>
      </c>
      <c r="B51" s="489"/>
      <c r="C51" s="490">
        <v>13723</v>
      </c>
      <c r="D51" s="194" t="s">
        <v>728</v>
      </c>
      <c r="E51" s="194" t="s">
        <v>397</v>
      </c>
      <c r="F51" s="447" t="s">
        <v>985</v>
      </c>
      <c r="G51" s="336" t="s">
        <v>29</v>
      </c>
      <c r="H51" s="492">
        <v>63</v>
      </c>
      <c r="I51" s="432">
        <v>0</v>
      </c>
      <c r="J51" s="433">
        <f t="shared" si="4"/>
        <v>0</v>
      </c>
    </row>
    <row r="52" spans="1:10">
      <c r="A52" s="334" t="s">
        <v>24</v>
      </c>
      <c r="B52" s="489">
        <v>5987</v>
      </c>
      <c r="C52" s="490">
        <v>3827</v>
      </c>
      <c r="D52" s="194" t="s">
        <v>986</v>
      </c>
      <c r="E52" s="194" t="s">
        <v>987</v>
      </c>
      <c r="F52" s="447" t="s">
        <v>988</v>
      </c>
      <c r="G52" s="336" t="s">
        <v>12</v>
      </c>
      <c r="H52" s="492">
        <v>63</v>
      </c>
      <c r="I52" s="432">
        <v>0</v>
      </c>
      <c r="J52" s="433">
        <f t="shared" si="4"/>
        <v>0</v>
      </c>
    </row>
    <row r="53" spans="1:10" ht="29">
      <c r="A53" s="334" t="s">
        <v>25</v>
      </c>
      <c r="B53" s="489">
        <v>6134</v>
      </c>
      <c r="C53" s="490">
        <v>13596</v>
      </c>
      <c r="D53" s="194" t="s">
        <v>989</v>
      </c>
      <c r="E53" s="194" t="s">
        <v>855</v>
      </c>
      <c r="F53" s="447" t="s">
        <v>990</v>
      </c>
      <c r="G53" s="336" t="s">
        <v>29</v>
      </c>
      <c r="H53" s="492">
        <v>22</v>
      </c>
      <c r="I53" s="432">
        <v>0</v>
      </c>
      <c r="J53" s="433">
        <f t="shared" si="4"/>
        <v>0</v>
      </c>
    </row>
    <row r="54" spans="1:10">
      <c r="A54" s="334" t="s">
        <v>27</v>
      </c>
      <c r="B54" s="489">
        <v>6011</v>
      </c>
      <c r="C54" s="490">
        <v>3851</v>
      </c>
      <c r="D54" s="194" t="s">
        <v>409</v>
      </c>
      <c r="E54" s="194" t="s">
        <v>991</v>
      </c>
      <c r="F54" s="447" t="s">
        <v>992</v>
      </c>
      <c r="G54" s="336" t="s">
        <v>22</v>
      </c>
      <c r="H54" s="492">
        <v>10</v>
      </c>
      <c r="I54" s="432">
        <v>0</v>
      </c>
      <c r="J54" s="433">
        <f t="shared" si="4"/>
        <v>0</v>
      </c>
    </row>
    <row r="55" spans="1:10">
      <c r="A55" s="334" t="s">
        <v>30</v>
      </c>
      <c r="B55" s="489"/>
      <c r="C55" s="490"/>
      <c r="D55" s="194" t="s">
        <v>402</v>
      </c>
      <c r="E55" s="194" t="s">
        <v>735</v>
      </c>
      <c r="F55" s="447" t="s">
        <v>993</v>
      </c>
      <c r="G55" s="298" t="s">
        <v>49</v>
      </c>
      <c r="H55" s="492">
        <v>59</v>
      </c>
      <c r="I55" s="432">
        <v>0</v>
      </c>
      <c r="J55" s="433">
        <f t="shared" si="4"/>
        <v>0</v>
      </c>
    </row>
    <row r="56" spans="1:10">
      <c r="A56" s="484" t="s">
        <v>104</v>
      </c>
      <c r="B56" s="485"/>
      <c r="C56" s="485"/>
      <c r="D56" s="485"/>
      <c r="E56" s="485"/>
      <c r="F56" s="485"/>
      <c r="G56" s="486"/>
      <c r="H56" s="487"/>
      <c r="I56" s="488"/>
      <c r="J56" s="465"/>
    </row>
    <row r="57" spans="1:10">
      <c r="A57" s="352" t="s">
        <v>8</v>
      </c>
      <c r="B57" s="489"/>
      <c r="C57" s="490">
        <v>13630</v>
      </c>
      <c r="D57" s="491" t="s">
        <v>994</v>
      </c>
      <c r="E57" s="491" t="s">
        <v>978</v>
      </c>
      <c r="F57" s="491" t="s">
        <v>995</v>
      </c>
      <c r="G57" s="336" t="s">
        <v>29</v>
      </c>
      <c r="H57" s="493">
        <v>53</v>
      </c>
      <c r="I57" s="432">
        <v>0</v>
      </c>
      <c r="J57" s="433">
        <f t="shared" ref="J57:J67" si="5">H57*I57</f>
        <v>0</v>
      </c>
    </row>
    <row r="58" spans="1:10">
      <c r="A58" s="352" t="s">
        <v>13</v>
      </c>
      <c r="B58" s="478">
        <v>6541</v>
      </c>
      <c r="C58" s="478">
        <v>4329</v>
      </c>
      <c r="D58" s="194" t="s">
        <v>996</v>
      </c>
      <c r="E58" s="194" t="s">
        <v>997</v>
      </c>
      <c r="F58" s="447" t="s">
        <v>998</v>
      </c>
      <c r="G58" s="336" t="s">
        <v>22</v>
      </c>
      <c r="H58" s="493">
        <v>53</v>
      </c>
      <c r="I58" s="432">
        <v>0</v>
      </c>
      <c r="J58" s="433">
        <f t="shared" si="5"/>
        <v>0</v>
      </c>
    </row>
    <row r="59" spans="1:10" s="494" customFormat="1" ht="28">
      <c r="A59" s="352" t="s">
        <v>18</v>
      </c>
      <c r="B59" s="478"/>
      <c r="C59" s="478"/>
      <c r="D59" s="473" t="s">
        <v>999</v>
      </c>
      <c r="E59" s="194" t="s">
        <v>1000</v>
      </c>
      <c r="F59" s="447" t="s">
        <v>1001</v>
      </c>
      <c r="G59" s="336" t="s">
        <v>29</v>
      </c>
      <c r="H59" s="493">
        <v>2</v>
      </c>
      <c r="I59" s="432">
        <v>0</v>
      </c>
      <c r="J59" s="433">
        <f t="shared" si="5"/>
        <v>0</v>
      </c>
    </row>
    <row r="60" spans="1:10">
      <c r="A60" s="352" t="s">
        <v>23</v>
      </c>
      <c r="B60" s="489"/>
      <c r="C60" s="490">
        <v>13894</v>
      </c>
      <c r="D60" s="194" t="s">
        <v>752</v>
      </c>
      <c r="E60" s="194" t="s">
        <v>1002</v>
      </c>
      <c r="F60" s="447" t="s">
        <v>1003</v>
      </c>
      <c r="G60" s="336" t="s">
        <v>29</v>
      </c>
      <c r="H60" s="493">
        <v>53</v>
      </c>
      <c r="I60" s="432">
        <v>0</v>
      </c>
      <c r="J60" s="433">
        <f t="shared" si="5"/>
        <v>0</v>
      </c>
    </row>
    <row r="61" spans="1:10" s="495" customFormat="1" ht="28">
      <c r="A61" s="352" t="s">
        <v>24</v>
      </c>
      <c r="B61" s="489"/>
      <c r="C61" s="490"/>
      <c r="D61" s="473" t="s">
        <v>1004</v>
      </c>
      <c r="E61" s="194" t="s">
        <v>579</v>
      </c>
      <c r="F61" s="447" t="s">
        <v>1005</v>
      </c>
      <c r="G61" s="336" t="s">
        <v>29</v>
      </c>
      <c r="H61" s="493">
        <v>2</v>
      </c>
      <c r="I61" s="432">
        <v>0</v>
      </c>
      <c r="J61" s="433">
        <f t="shared" si="5"/>
        <v>0</v>
      </c>
    </row>
    <row r="62" spans="1:10" ht="29">
      <c r="A62" s="352" t="s">
        <v>25</v>
      </c>
      <c r="B62" s="489">
        <v>6914</v>
      </c>
      <c r="C62" s="490">
        <v>4664</v>
      </c>
      <c r="D62" s="194" t="s">
        <v>1006</v>
      </c>
      <c r="E62" s="194" t="s">
        <v>1007</v>
      </c>
      <c r="F62" s="290" t="s">
        <v>65</v>
      </c>
      <c r="G62" s="336" t="s">
        <v>12</v>
      </c>
      <c r="H62" s="493">
        <v>53</v>
      </c>
      <c r="I62" s="432">
        <v>0</v>
      </c>
      <c r="J62" s="433">
        <f t="shared" si="5"/>
        <v>0</v>
      </c>
    </row>
    <row r="63" spans="1:10">
      <c r="A63" s="352" t="s">
        <v>27</v>
      </c>
      <c r="B63" s="489"/>
      <c r="C63" s="490"/>
      <c r="D63" s="194" t="s">
        <v>1008</v>
      </c>
      <c r="E63" s="194" t="s">
        <v>1009</v>
      </c>
      <c r="F63" s="290" t="s">
        <v>65</v>
      </c>
      <c r="G63" s="483" t="s">
        <v>49</v>
      </c>
      <c r="H63" s="493">
        <v>45</v>
      </c>
      <c r="I63" s="432">
        <v>0</v>
      </c>
      <c r="J63" s="433">
        <f t="shared" si="5"/>
        <v>0</v>
      </c>
    </row>
    <row r="64" spans="1:10">
      <c r="A64" s="352" t="s">
        <v>30</v>
      </c>
      <c r="B64" s="496">
        <v>6851</v>
      </c>
      <c r="C64" s="497">
        <v>4608</v>
      </c>
      <c r="D64" s="194" t="s">
        <v>1010</v>
      </c>
      <c r="E64" s="194" t="s">
        <v>987</v>
      </c>
      <c r="F64" s="290" t="s">
        <v>65</v>
      </c>
      <c r="G64" s="336" t="s">
        <v>12</v>
      </c>
      <c r="H64" s="493">
        <v>53</v>
      </c>
      <c r="I64" s="432">
        <v>0</v>
      </c>
      <c r="J64" s="433">
        <f t="shared" si="5"/>
        <v>0</v>
      </c>
    </row>
    <row r="65" spans="1:10" s="494" customFormat="1" ht="28">
      <c r="A65" s="352" t="s">
        <v>31</v>
      </c>
      <c r="B65" s="496"/>
      <c r="C65" s="497"/>
      <c r="D65" s="453" t="s">
        <v>1011</v>
      </c>
      <c r="E65" s="498" t="s">
        <v>259</v>
      </c>
      <c r="F65" s="499" t="s">
        <v>260</v>
      </c>
      <c r="G65" s="336" t="s">
        <v>12</v>
      </c>
      <c r="H65" s="493">
        <v>2</v>
      </c>
      <c r="I65" s="432">
        <v>0</v>
      </c>
      <c r="J65" s="433">
        <f t="shared" si="5"/>
        <v>0</v>
      </c>
    </row>
    <row r="66" spans="1:10">
      <c r="A66" s="352" t="s">
        <v>92</v>
      </c>
      <c r="B66" s="489"/>
      <c r="C66" s="490">
        <v>13884</v>
      </c>
      <c r="D66" s="194" t="s">
        <v>1012</v>
      </c>
      <c r="E66" s="194" t="s">
        <v>125</v>
      </c>
      <c r="F66" s="447" t="s">
        <v>1013</v>
      </c>
      <c r="G66" s="336" t="s">
        <v>29</v>
      </c>
      <c r="H66" s="493">
        <v>5</v>
      </c>
      <c r="I66" s="432">
        <v>0</v>
      </c>
      <c r="J66" s="433">
        <f t="shared" si="5"/>
        <v>0</v>
      </c>
    </row>
    <row r="67" spans="1:10" ht="29">
      <c r="A67" s="352" t="s">
        <v>97</v>
      </c>
      <c r="B67" s="446">
        <v>6794</v>
      </c>
      <c r="C67" s="448">
        <v>4554</v>
      </c>
      <c r="D67" s="194" t="s">
        <v>435</v>
      </c>
      <c r="E67" s="500" t="s">
        <v>1014</v>
      </c>
      <c r="F67" s="455" t="s">
        <v>1015</v>
      </c>
      <c r="G67" s="336" t="s">
        <v>12</v>
      </c>
      <c r="H67" s="493">
        <v>5</v>
      </c>
      <c r="I67" s="432">
        <v>0</v>
      </c>
      <c r="J67" s="433">
        <f t="shared" si="5"/>
        <v>0</v>
      </c>
    </row>
    <row r="68" spans="1:10">
      <c r="A68" s="484" t="s">
        <v>128</v>
      </c>
      <c r="B68" s="485"/>
      <c r="C68" s="485"/>
      <c r="D68" s="485"/>
      <c r="E68" s="485"/>
      <c r="F68" s="485"/>
      <c r="G68" s="486"/>
      <c r="H68" s="487"/>
      <c r="I68" s="488"/>
      <c r="J68" s="465"/>
    </row>
    <row r="69" spans="1:10" ht="29">
      <c r="A69" s="352" t="s">
        <v>8</v>
      </c>
      <c r="B69" s="497" t="s">
        <v>1016</v>
      </c>
      <c r="C69" s="496">
        <v>4669</v>
      </c>
      <c r="D69" s="491" t="s">
        <v>1017</v>
      </c>
      <c r="E69" s="491" t="s">
        <v>1018</v>
      </c>
      <c r="F69" s="491" t="s">
        <v>1019</v>
      </c>
      <c r="G69" s="336" t="s">
        <v>12</v>
      </c>
      <c r="H69" s="493">
        <v>52</v>
      </c>
      <c r="I69" s="432">
        <v>0</v>
      </c>
      <c r="J69" s="433">
        <f t="shared" ref="J69:J80" si="6">H69*I69</f>
        <v>0</v>
      </c>
    </row>
    <row r="70" spans="1:10">
      <c r="A70" s="352" t="s">
        <v>13</v>
      </c>
      <c r="B70" s="489">
        <v>7272</v>
      </c>
      <c r="C70" s="490">
        <v>4944</v>
      </c>
      <c r="D70" s="194" t="s">
        <v>759</v>
      </c>
      <c r="E70" s="194" t="s">
        <v>1020</v>
      </c>
      <c r="F70" s="447" t="s">
        <v>1021</v>
      </c>
      <c r="G70" s="336" t="s">
        <v>22</v>
      </c>
      <c r="H70" s="493">
        <v>52</v>
      </c>
      <c r="I70" s="432">
        <v>0</v>
      </c>
      <c r="J70" s="433">
        <f t="shared" si="6"/>
        <v>0</v>
      </c>
    </row>
    <row r="71" spans="1:10">
      <c r="A71" s="352" t="s">
        <v>18</v>
      </c>
      <c r="B71" s="489"/>
      <c r="C71" s="490">
        <v>13817</v>
      </c>
      <c r="D71" s="194" t="s">
        <v>1022</v>
      </c>
      <c r="E71" s="443" t="s">
        <v>1023</v>
      </c>
      <c r="F71" s="443" t="s">
        <v>1024</v>
      </c>
      <c r="G71" s="336" t="s">
        <v>29</v>
      </c>
      <c r="H71" s="493">
        <v>52</v>
      </c>
      <c r="I71" s="432">
        <v>0</v>
      </c>
      <c r="J71" s="433">
        <f t="shared" si="6"/>
        <v>0</v>
      </c>
    </row>
    <row r="72" spans="1:10">
      <c r="A72" s="352" t="s">
        <v>23</v>
      </c>
      <c r="B72" s="489"/>
      <c r="C72" s="490"/>
      <c r="D72" s="501" t="s">
        <v>141</v>
      </c>
      <c r="E72" s="501" t="s">
        <v>1025</v>
      </c>
      <c r="F72" s="290" t="s">
        <v>65</v>
      </c>
      <c r="G72" s="483" t="s">
        <v>49</v>
      </c>
      <c r="H72" s="493">
        <v>36</v>
      </c>
      <c r="I72" s="432">
        <v>0</v>
      </c>
      <c r="J72" s="433">
        <f t="shared" si="6"/>
        <v>0</v>
      </c>
    </row>
    <row r="73" spans="1:10">
      <c r="A73" s="352" t="s">
        <v>24</v>
      </c>
      <c r="B73" s="496">
        <v>6852</v>
      </c>
      <c r="C73" s="497">
        <v>4609</v>
      </c>
      <c r="D73" s="194" t="s">
        <v>1026</v>
      </c>
      <c r="E73" s="194" t="s">
        <v>1027</v>
      </c>
      <c r="F73" s="290" t="s">
        <v>65</v>
      </c>
      <c r="G73" s="336" t="s">
        <v>12</v>
      </c>
      <c r="H73" s="493">
        <v>50</v>
      </c>
      <c r="I73" s="432">
        <v>0</v>
      </c>
      <c r="J73" s="433">
        <f t="shared" si="6"/>
        <v>0</v>
      </c>
    </row>
    <row r="74" spans="1:10" ht="43">
      <c r="A74" s="352" t="s">
        <v>25</v>
      </c>
      <c r="B74" s="496">
        <v>6852</v>
      </c>
      <c r="C74" s="497">
        <v>4609</v>
      </c>
      <c r="D74" s="194" t="s">
        <v>1026</v>
      </c>
      <c r="E74" s="194" t="s">
        <v>1028</v>
      </c>
      <c r="F74" s="447" t="s">
        <v>1029</v>
      </c>
      <c r="G74" s="336" t="s">
        <v>12</v>
      </c>
      <c r="H74" s="493">
        <v>2</v>
      </c>
      <c r="I74" s="432">
        <v>0</v>
      </c>
      <c r="J74" s="433">
        <f t="shared" si="6"/>
        <v>0</v>
      </c>
    </row>
    <row r="75" spans="1:10" ht="29">
      <c r="A75" s="352" t="s">
        <v>27</v>
      </c>
      <c r="B75" s="497">
        <v>6795</v>
      </c>
      <c r="C75" s="496">
        <v>4555</v>
      </c>
      <c r="D75" s="194" t="s">
        <v>481</v>
      </c>
      <c r="E75" s="194" t="s">
        <v>1030</v>
      </c>
      <c r="F75" s="455" t="s">
        <v>1031</v>
      </c>
      <c r="G75" s="336" t="s">
        <v>12</v>
      </c>
      <c r="H75" s="493">
        <v>9</v>
      </c>
      <c r="I75" s="432">
        <v>0</v>
      </c>
      <c r="J75" s="433">
        <f t="shared" si="6"/>
        <v>0</v>
      </c>
    </row>
    <row r="76" spans="1:10">
      <c r="A76" s="352" t="s">
        <v>30</v>
      </c>
      <c r="B76" s="489"/>
      <c r="C76" s="490">
        <v>13893</v>
      </c>
      <c r="D76" s="194" t="s">
        <v>1032</v>
      </c>
      <c r="E76" s="194" t="s">
        <v>125</v>
      </c>
      <c r="F76" s="447" t="s">
        <v>1033</v>
      </c>
      <c r="G76" s="336" t="s">
        <v>29</v>
      </c>
      <c r="H76" s="493">
        <v>7</v>
      </c>
      <c r="I76" s="432">
        <v>0</v>
      </c>
      <c r="J76" s="433">
        <f t="shared" si="6"/>
        <v>0</v>
      </c>
    </row>
    <row r="77" spans="1:10">
      <c r="A77" s="352" t="s">
        <v>31</v>
      </c>
      <c r="B77" s="489"/>
      <c r="C77" s="490">
        <v>13209</v>
      </c>
      <c r="D77" s="194" t="s">
        <v>763</v>
      </c>
      <c r="E77" s="194" t="s">
        <v>1034</v>
      </c>
      <c r="F77" s="290" t="s">
        <v>65</v>
      </c>
      <c r="G77" s="336" t="s">
        <v>29</v>
      </c>
      <c r="H77" s="493">
        <v>52</v>
      </c>
      <c r="I77" s="432">
        <v>0</v>
      </c>
      <c r="J77" s="433">
        <f t="shared" si="6"/>
        <v>0</v>
      </c>
    </row>
    <row r="78" spans="1:10">
      <c r="A78" s="352" t="s">
        <v>92</v>
      </c>
      <c r="B78" s="489"/>
      <c r="C78" s="490">
        <v>13571</v>
      </c>
      <c r="D78" s="194" t="s">
        <v>764</v>
      </c>
      <c r="E78" s="194" t="s">
        <v>1035</v>
      </c>
      <c r="F78" s="290" t="s">
        <v>65</v>
      </c>
      <c r="G78" s="336" t="s">
        <v>29</v>
      </c>
      <c r="H78" s="493">
        <v>50</v>
      </c>
      <c r="I78" s="432">
        <v>0</v>
      </c>
      <c r="J78" s="433">
        <f t="shared" si="6"/>
        <v>0</v>
      </c>
    </row>
    <row r="79" spans="1:10">
      <c r="A79" s="352" t="s">
        <v>97</v>
      </c>
      <c r="B79" s="489">
        <v>5977</v>
      </c>
      <c r="C79" s="490">
        <v>3817</v>
      </c>
      <c r="D79" s="194" t="s">
        <v>762</v>
      </c>
      <c r="E79" s="502" t="s">
        <v>1036</v>
      </c>
      <c r="F79" s="447" t="s">
        <v>1037</v>
      </c>
      <c r="G79" s="336" t="s">
        <v>22</v>
      </c>
      <c r="H79" s="493">
        <v>52</v>
      </c>
      <c r="I79" s="432">
        <v>0</v>
      </c>
      <c r="J79" s="433">
        <f t="shared" si="6"/>
        <v>0</v>
      </c>
    </row>
    <row r="80" spans="1:10" ht="29">
      <c r="A80" s="352" t="s">
        <v>123</v>
      </c>
      <c r="B80" s="489"/>
      <c r="C80" s="490">
        <v>14050</v>
      </c>
      <c r="D80" s="194" t="s">
        <v>764</v>
      </c>
      <c r="E80" s="443" t="s">
        <v>1038</v>
      </c>
      <c r="F80" s="503" t="s">
        <v>1039</v>
      </c>
      <c r="G80" s="336" t="s">
        <v>29</v>
      </c>
      <c r="H80" s="492">
        <v>2</v>
      </c>
      <c r="I80" s="432">
        <v>0</v>
      </c>
      <c r="J80" s="433">
        <f t="shared" si="6"/>
        <v>0</v>
      </c>
    </row>
    <row r="81" spans="1:10">
      <c r="A81" s="484" t="s">
        <v>145</v>
      </c>
      <c r="B81" s="485"/>
      <c r="C81" s="485"/>
      <c r="D81" s="485"/>
      <c r="E81" s="485"/>
      <c r="F81" s="485"/>
      <c r="G81" s="486"/>
      <c r="H81" s="487"/>
      <c r="I81" s="488"/>
      <c r="J81" s="465"/>
    </row>
    <row r="82" spans="1:10" ht="29">
      <c r="A82" s="334" t="s">
        <v>8</v>
      </c>
      <c r="B82" s="446" t="s">
        <v>1040</v>
      </c>
      <c r="C82" s="448">
        <v>5156</v>
      </c>
      <c r="D82" s="491" t="s">
        <v>1041</v>
      </c>
      <c r="E82" s="455" t="s">
        <v>1042</v>
      </c>
      <c r="F82" s="357" t="s">
        <v>1043</v>
      </c>
      <c r="G82" s="336" t="s">
        <v>12</v>
      </c>
      <c r="H82" s="504">
        <v>53</v>
      </c>
      <c r="I82" s="432">
        <v>0</v>
      </c>
      <c r="J82" s="433">
        <f t="shared" ref="J82:J97" si="7">H82*I82</f>
        <v>0</v>
      </c>
    </row>
    <row r="83" spans="1:10" s="470" customFormat="1" ht="28">
      <c r="A83" s="334" t="s">
        <v>13</v>
      </c>
      <c r="B83" s="467"/>
      <c r="C83" s="439"/>
      <c r="D83" s="505" t="s">
        <v>597</v>
      </c>
      <c r="E83" s="506" t="s">
        <v>1044</v>
      </c>
      <c r="F83" s="507" t="s">
        <v>1045</v>
      </c>
      <c r="G83" s="336"/>
      <c r="H83" s="504">
        <v>1</v>
      </c>
      <c r="I83" s="432">
        <v>0</v>
      </c>
      <c r="J83" s="433">
        <f t="shared" si="7"/>
        <v>0</v>
      </c>
    </row>
    <row r="84" spans="1:10" ht="29">
      <c r="A84" s="334" t="s">
        <v>18</v>
      </c>
      <c r="B84" s="489">
        <v>7274</v>
      </c>
      <c r="C84" s="489">
        <v>4946</v>
      </c>
      <c r="D84" s="447" t="s">
        <v>1046</v>
      </c>
      <c r="E84" s="447" t="s">
        <v>132</v>
      </c>
      <c r="F84" s="508" t="s">
        <v>1047</v>
      </c>
      <c r="G84" s="336" t="s">
        <v>22</v>
      </c>
      <c r="H84" s="504">
        <v>53</v>
      </c>
      <c r="I84" s="432">
        <v>0</v>
      </c>
      <c r="J84" s="433">
        <f t="shared" si="7"/>
        <v>0</v>
      </c>
    </row>
    <row r="85" spans="1:10" s="475" customFormat="1" ht="56">
      <c r="A85" s="334" t="s">
        <v>23</v>
      </c>
      <c r="B85" s="509"/>
      <c r="C85" s="509"/>
      <c r="D85" s="453" t="s">
        <v>1048</v>
      </c>
      <c r="E85" s="453" t="s">
        <v>132</v>
      </c>
      <c r="F85" s="453" t="s">
        <v>1049</v>
      </c>
      <c r="G85" s="336" t="s">
        <v>22</v>
      </c>
      <c r="H85" s="504">
        <v>1</v>
      </c>
      <c r="I85" s="432">
        <v>0</v>
      </c>
      <c r="J85" s="433">
        <f t="shared" si="7"/>
        <v>0</v>
      </c>
    </row>
    <row r="86" spans="1:10" s="510" customFormat="1" ht="28">
      <c r="A86" s="334" t="s">
        <v>24</v>
      </c>
      <c r="B86" s="489"/>
      <c r="C86" s="489"/>
      <c r="D86" s="453" t="s">
        <v>1050</v>
      </c>
      <c r="E86" s="447" t="s">
        <v>1051</v>
      </c>
      <c r="F86" s="447" t="s">
        <v>1052</v>
      </c>
      <c r="G86" s="336" t="s">
        <v>29</v>
      </c>
      <c r="H86" s="504">
        <v>1</v>
      </c>
      <c r="I86" s="432">
        <v>0</v>
      </c>
      <c r="J86" s="433">
        <f t="shared" si="7"/>
        <v>0</v>
      </c>
    </row>
    <row r="87" spans="1:10">
      <c r="A87" s="334" t="s">
        <v>25</v>
      </c>
      <c r="B87" s="489"/>
      <c r="C87" s="489">
        <v>13959</v>
      </c>
      <c r="D87" s="447" t="s">
        <v>1050</v>
      </c>
      <c r="E87" s="447" t="s">
        <v>1023</v>
      </c>
      <c r="F87" s="508" t="s">
        <v>1053</v>
      </c>
      <c r="G87" s="336" t="s">
        <v>29</v>
      </c>
      <c r="H87" s="504">
        <v>53</v>
      </c>
      <c r="I87" s="432">
        <v>0</v>
      </c>
      <c r="J87" s="433">
        <f t="shared" si="7"/>
        <v>0</v>
      </c>
    </row>
    <row r="88" spans="1:10">
      <c r="A88" s="334" t="s">
        <v>27</v>
      </c>
      <c r="B88" s="489"/>
      <c r="C88" s="489"/>
      <c r="D88" s="503" t="s">
        <v>1054</v>
      </c>
      <c r="E88" s="503" t="s">
        <v>766</v>
      </c>
      <c r="F88" s="290" t="s">
        <v>65</v>
      </c>
      <c r="G88" s="483" t="s">
        <v>49</v>
      </c>
      <c r="H88" s="504">
        <v>44</v>
      </c>
      <c r="I88" s="432">
        <v>0</v>
      </c>
      <c r="J88" s="433">
        <f t="shared" si="7"/>
        <v>0</v>
      </c>
    </row>
    <row r="89" spans="1:10">
      <c r="A89" s="352" t="s">
        <v>30</v>
      </c>
      <c r="B89" s="489">
        <v>7477</v>
      </c>
      <c r="C89" s="490">
        <v>5134</v>
      </c>
      <c r="D89" s="447" t="s">
        <v>1055</v>
      </c>
      <c r="E89" s="447" t="s">
        <v>476</v>
      </c>
      <c r="F89" s="290" t="s">
        <v>65</v>
      </c>
      <c r="G89" s="336" t="s">
        <v>12</v>
      </c>
      <c r="H89" s="504">
        <v>53</v>
      </c>
      <c r="I89" s="432">
        <v>0</v>
      </c>
      <c r="J89" s="433">
        <f t="shared" si="7"/>
        <v>0</v>
      </c>
    </row>
    <row r="90" spans="1:10" s="470" customFormat="1" ht="42">
      <c r="A90" s="352" t="s">
        <v>31</v>
      </c>
      <c r="B90" s="509"/>
      <c r="C90" s="511"/>
      <c r="D90" s="453" t="s">
        <v>1056</v>
      </c>
      <c r="E90" s="266" t="s">
        <v>478</v>
      </c>
      <c r="F90" s="206" t="s">
        <v>1057</v>
      </c>
      <c r="G90" s="336" t="s">
        <v>12</v>
      </c>
      <c r="H90" s="504">
        <v>1</v>
      </c>
      <c r="I90" s="432">
        <v>0</v>
      </c>
      <c r="J90" s="433">
        <f t="shared" si="7"/>
        <v>0</v>
      </c>
    </row>
    <row r="91" spans="1:10">
      <c r="A91" s="512" t="s">
        <v>92</v>
      </c>
      <c r="B91" s="489"/>
      <c r="C91" s="490">
        <v>14143</v>
      </c>
      <c r="D91" s="447" t="s">
        <v>1058</v>
      </c>
      <c r="E91" s="503" t="s">
        <v>125</v>
      </c>
      <c r="F91" s="508" t="s">
        <v>1059</v>
      </c>
      <c r="G91" s="336" t="s">
        <v>29</v>
      </c>
      <c r="H91" s="504">
        <v>4</v>
      </c>
      <c r="I91" s="432">
        <v>0</v>
      </c>
      <c r="J91" s="433">
        <f t="shared" si="7"/>
        <v>0</v>
      </c>
    </row>
    <row r="92" spans="1:10">
      <c r="A92" s="513" t="s">
        <v>97</v>
      </c>
      <c r="B92" s="489"/>
      <c r="C92" s="489">
        <v>13212</v>
      </c>
      <c r="D92" s="447" t="s">
        <v>1060</v>
      </c>
      <c r="E92" s="447" t="s">
        <v>1061</v>
      </c>
      <c r="F92" s="290" t="s">
        <v>65</v>
      </c>
      <c r="G92" s="336" t="s">
        <v>29</v>
      </c>
      <c r="H92" s="504">
        <v>53</v>
      </c>
      <c r="I92" s="432">
        <v>0</v>
      </c>
      <c r="J92" s="433">
        <f t="shared" si="7"/>
        <v>0</v>
      </c>
    </row>
    <row r="93" spans="1:10" s="510" customFormat="1" ht="28">
      <c r="A93" s="513" t="s">
        <v>123</v>
      </c>
      <c r="B93" s="503"/>
      <c r="C93" s="503"/>
      <c r="D93" s="514" t="s">
        <v>163</v>
      </c>
      <c r="E93" s="447" t="s">
        <v>1062</v>
      </c>
      <c r="F93" s="290" t="s">
        <v>1063</v>
      </c>
      <c r="G93" s="336" t="s">
        <v>29</v>
      </c>
      <c r="H93" s="504">
        <v>2</v>
      </c>
      <c r="I93" s="432">
        <v>0</v>
      </c>
      <c r="J93" s="433">
        <f t="shared" si="7"/>
        <v>0</v>
      </c>
    </row>
    <row r="94" spans="1:10">
      <c r="A94" s="513" t="s">
        <v>100</v>
      </c>
      <c r="B94" s="489"/>
      <c r="C94" s="489">
        <v>13572</v>
      </c>
      <c r="D94" s="447" t="s">
        <v>632</v>
      </c>
      <c r="E94" s="447" t="s">
        <v>1064</v>
      </c>
      <c r="F94" s="290" t="s">
        <v>65</v>
      </c>
      <c r="G94" s="336" t="s">
        <v>29</v>
      </c>
      <c r="H94" s="504">
        <v>53</v>
      </c>
      <c r="I94" s="432">
        <v>0</v>
      </c>
      <c r="J94" s="433">
        <f t="shared" si="7"/>
        <v>0</v>
      </c>
    </row>
    <row r="95" spans="1:10" s="475" customFormat="1" ht="28">
      <c r="A95" s="513" t="s">
        <v>617</v>
      </c>
      <c r="B95" s="509"/>
      <c r="C95" s="509"/>
      <c r="D95" s="473" t="s">
        <v>1065</v>
      </c>
      <c r="E95" s="454" t="s">
        <v>635</v>
      </c>
      <c r="F95" s="206" t="s">
        <v>1066</v>
      </c>
      <c r="G95" s="336" t="s">
        <v>29</v>
      </c>
      <c r="H95" s="504">
        <v>2</v>
      </c>
      <c r="I95" s="432">
        <v>0</v>
      </c>
      <c r="J95" s="433">
        <f t="shared" si="7"/>
        <v>0</v>
      </c>
    </row>
    <row r="96" spans="1:10" s="475" customFormat="1" ht="28">
      <c r="A96" s="513" t="s">
        <v>621</v>
      </c>
      <c r="B96" s="509"/>
      <c r="C96" s="509"/>
      <c r="D96" s="473" t="s">
        <v>1067</v>
      </c>
      <c r="E96" s="454" t="s">
        <v>420</v>
      </c>
      <c r="F96" s="206" t="s">
        <v>1068</v>
      </c>
      <c r="G96" s="336" t="s">
        <v>29</v>
      </c>
      <c r="H96" s="504">
        <v>1</v>
      </c>
      <c r="I96" s="432">
        <v>0</v>
      </c>
      <c r="J96" s="433">
        <f t="shared" si="7"/>
        <v>0</v>
      </c>
    </row>
    <row r="97" spans="1:10">
      <c r="A97" s="513" t="s">
        <v>893</v>
      </c>
      <c r="B97" s="489"/>
      <c r="C97" s="489">
        <v>13812</v>
      </c>
      <c r="D97" s="447" t="s">
        <v>1069</v>
      </c>
      <c r="E97" s="447" t="s">
        <v>1070</v>
      </c>
      <c r="F97" s="508" t="s">
        <v>1071</v>
      </c>
      <c r="G97" s="336" t="s">
        <v>29</v>
      </c>
      <c r="H97" s="504">
        <v>53</v>
      </c>
      <c r="I97" s="432">
        <v>0</v>
      </c>
      <c r="J97" s="433">
        <f t="shared" si="7"/>
        <v>0</v>
      </c>
    </row>
    <row r="98" spans="1:10" ht="36.75" customHeight="1">
      <c r="A98" s="515"/>
      <c r="B98" s="516"/>
      <c r="C98" s="516"/>
      <c r="D98" s="516"/>
      <c r="E98" s="516"/>
      <c r="F98" s="516"/>
      <c r="G98" s="515"/>
      <c r="H98" s="515"/>
      <c r="I98" s="517" t="s">
        <v>1072</v>
      </c>
      <c r="J98" s="518">
        <f>SUM(J4:J97)</f>
        <v>0</v>
      </c>
    </row>
    <row r="99" spans="1:10" ht="45" customHeight="1"/>
    <row r="100" spans="1:10" ht="45" customHeight="1"/>
    <row r="101" spans="1:10" ht="45" customHeight="1"/>
    <row r="102" spans="1:10" ht="60" customHeight="1"/>
    <row r="103" spans="1:10" ht="45" customHeight="1"/>
    <row r="104" spans="1:10" ht="45" customHeight="1"/>
    <row r="105" spans="1:10" ht="80" customHeight="1"/>
    <row r="106" spans="1:10" ht="45" customHeight="1"/>
    <row r="107" spans="1:10" ht="45" customHeight="1"/>
    <row r="108" spans="1:10" ht="45" customHeight="1"/>
    <row r="109" spans="1:10" ht="45" customHeight="1"/>
    <row r="110" spans="1:10" ht="45" customHeight="1"/>
    <row r="111" spans="1:10" ht="45" customHeight="1"/>
    <row r="112" spans="1:10" ht="45" customHeight="1"/>
    <row r="113" ht="60" customHeight="1"/>
    <row r="114" ht="45" customHeight="1"/>
    <row r="115" ht="45" customHeight="1"/>
    <row r="116" ht="45" customHeight="1"/>
    <row r="117" ht="45" customHeight="1"/>
    <row r="118" ht="60" customHeight="1"/>
    <row r="119" ht="45" customHeight="1"/>
    <row r="120" ht="45" customHeight="1"/>
    <row r="121" ht="45" customHeight="1"/>
    <row r="122" ht="45" customHeight="1"/>
    <row r="123" ht="45" customHeight="1"/>
    <row r="124" ht="45" customHeight="1"/>
    <row r="125" ht="45" customHeight="1"/>
    <row r="126" ht="45" customHeight="1"/>
    <row r="127" ht="20" customHeight="1"/>
  </sheetData>
  <conditionalFormatting sqref="B64:B65 B74">
    <cfRule type="expression" dxfId="10" priority="2">
      <formula>AND(COUNTIF($H$355:$H$65518, B64)+COUNTIF($H$1:$H$46, B64)+COUNTIF($H$47:$H$67, B64)+COUNTIF($H$69:$H$104, B64)+COUNTIF($H$106:$H$348, B64)&gt;1,NOT(ISBLANK(B64)))</formula>
    </cfRule>
    <cfRule type="expression" dxfId="9" priority="3">
      <formula>AND(COUNTIF($H$515:$H$65518, B64)+COUNTIF($H$47:$H$67, B64)+COUNTIF($H$70:$H$104, B64)+COUNTIF($H$107:$H$310, B64)+COUNTIF($H$1:$H$46, B64)+COUNTIF($H$481:$H$506, B64)+COUNTIF($H$469:$H$478, B64)+COUNTIF($H$443:$H$444, B64)+COUNTIF($H$413:$H$414, B64)+COUNTIF($H$418:$H$429, B64)+COUNTIF($H$446:$H$465, B64)+COUNTIF($H$511:$H$513, B64)+COUNTIF($H$313:$H$348, B64)+COUNTIF($H$366:$H$366, B64)+COUNTIF($H$368:$H$401, B64)&gt;1,NOT(ISBLANK(B64)))</formula>
    </cfRule>
  </conditionalFormatting>
  <conditionalFormatting sqref="B64:B65">
    <cfRule type="duplicateValues" dxfId="8" priority="4"/>
  </conditionalFormatting>
  <conditionalFormatting sqref="B67 B73 B75 B82:B83">
    <cfRule type="expression" dxfId="7" priority="5">
      <formula>AND(COUNTIF($H$354:$H$65517, B67)+COUNTIF($H$1:$H$46, B67)+COUNTIF($H$47:$H$67, B67)+COUNTIF($H$69:$H$103, B67)+COUNTIF($H$105:$H$347, B67)&gt;1,NOT(ISBLANK(B67)))</formula>
    </cfRule>
    <cfRule type="expression" dxfId="6" priority="10">
      <formula>AND(COUNTIF($H$514:$H$65517, B67)+COUNTIF($H$47:$H$67, B67)+COUNTIF($H$70:$H$103, B67)+COUNTIF($H$106:$H$309, B67)+COUNTIF($H$1:$H$46, B67)+COUNTIF($H$480:$H$505, B67)+COUNTIF($H$468:$H$477, B67)+COUNTIF($H$442:$H$443, B67)+COUNTIF($H$412:$H$413, B67)+COUNTIF($H$417:$H$428, B67)+COUNTIF($H$445:$H$464, B67)+COUNTIF($H$510:$H$512, B67)+COUNTIF($H$312:$H$347, B67)+COUNTIF($H$365:$H$365, B67)+COUNTIF($H$367:$H$400, B67)&gt;1,NOT(ISBLANK(B67)))</formula>
    </cfRule>
  </conditionalFormatting>
  <conditionalFormatting sqref="B67 B75 B82:B83">
    <cfRule type="expression" dxfId="5" priority="6">
      <formula>AND(COUNTIF($H$637:$H$65517, B67)+COUNTIF($H$629:$H$630, B67)+COUNTIF($H$621:$H$624, B67)+COUNTIF($H$268:$H$269, B67)+COUNTIF($H$276:$H$277, B67)+COUNTIF($H$284:$H$289, B67)+COUNTIF($H$292:$H$297, B67)+COUNTIF($H$302:$H$309, B67)+COUNTIF($H$326:$H$326, B67)+COUNTIF($H$338:$H$347, B67)+COUNTIF($H$588:$H$600, B67)+COUNTIF($H$604:$H$605, B67)+COUNTIF($H$612:$H$617, B67)+COUNTIF($H$328:$H$335, B67)+COUNTIF($H$371:$H$400, B67)+COUNTIF($H$514:$H$573, B67)+COUNTIF($H$47:$H$67, B67)+COUNTIF($H$70:$H$103, B67)+COUNTIF($H$106:$H$257, B67)+COUNTIF($H$1:$H$46, B67)+COUNTIF($H$480:$H$505, B67)+COUNTIF($H$468:$H$477, B67)+COUNTIF($H$442:$H$443, B67)+COUNTIF($H$412:$H$413, B67)+COUNTIF($H$417:$H$428, B67)+COUNTIF($H$445:$H$464, B67)+COUNTIF($H$510:$H$512, B67)+COUNTIF($H$312:$H$319, B67)+COUNTIF($H$365:$H$365, B67)+COUNTIF($H$367:$H$367, B67)&gt;1,NOT(ISBLANK(B67)))</formula>
    </cfRule>
  </conditionalFormatting>
  <conditionalFormatting sqref="B69">
    <cfRule type="expression" dxfId="4" priority="7">
      <formula>AND(COUNTIF($H$637:$H$65517, B69)+COUNTIF($H$629:$H$630, B69)+COUNTIF($H$621:$H$624, B69)+COUNTIF($H$268:$H$269, B69)+COUNTIF($H$276:$H$277, B69)+COUNTIF($H$284:$H$289, B69)+COUNTIF($H$292:$H$297, B69)+COUNTIF($H$302:$H$309, B69)+COUNTIF($H$326:$H$326, B69)+COUNTIF($H$338:$H$347, B69)+COUNTIF($H$588:$H$600, B69)+COUNTIF($H$604:$H$605, B69)+COUNTIF($H$612:$H$617, B69)+COUNTIF($H$328:$H$335, B69)+COUNTIF($H$371:$H$400, B69)+COUNTIF($H$514:$H$573, B69)+COUNTIF($H$47:$H$67, B69)+COUNTIF($H$70:$H$103, B69)+COUNTIF($H$106:$H$257, B69)+COUNTIF($H$1:$H$46, B69)+COUNTIF($H$480:$H$505, B69)+COUNTIF($H$468:$H$477, B69)+COUNTIF($H$442:$H$443, B69)+COUNTIF($H$412:$H$413, B69)+COUNTIF($H$417:$H$428, B69)+COUNTIF($H$445:$H$464, B69)+COUNTIF($H$510:$H$512, B69)+COUNTIF($H$312:$H$319, B69)+COUNTIF($H$365:$H$365, B69)+COUNTIF($H$367:$H$367, B69)&gt;1,NOT(ISBLANK(B69)))</formula>
    </cfRule>
    <cfRule type="expression" dxfId="3" priority="8">
      <formula>AND(COUNTIF($H$514:$H$65517, B69)+COUNTIF($H$47:$H$67, B69)+COUNTIF($H$70:$H$103, B69)+COUNTIF($H$106:$H$309, B69)+COUNTIF($H$1:$H$46, B69)+COUNTIF($H$480:$H$505, B69)+COUNTIF($H$468:$H$477, B69)+COUNTIF($H$442:$H$443, B69)+COUNTIF($H$412:$H$413, B69)+COUNTIF($H$417:$H$428, B69)+COUNTIF($H$445:$H$464, B69)+COUNTIF($H$510:$H$512, B69)+COUNTIF($H$312:$H$347, B69)+COUNTIF($H$365:$H$365, B69)+COUNTIF($H$367:$H$400, B69)&gt;1,NOT(ISBLANK(B69)))</formula>
    </cfRule>
    <cfRule type="expression" dxfId="2" priority="9">
      <formula>AND(COUNTIF($H$354:$H$65517, B69)+COUNTIF($H$1:$H$46, B69)+COUNTIF($H$47:$H$67, B69)+COUNTIF($H$69:$H$103, B69)+COUNTIF($H$105:$H$347, B69)&gt;1,NOT(ISBLANK(B69)))</formula>
    </cfRule>
  </conditionalFormatting>
  <conditionalFormatting sqref="B73">
    <cfRule type="duplicateValues" dxfId="1" priority="11"/>
  </conditionalFormatting>
  <conditionalFormatting sqref="B74">
    <cfRule type="duplicateValues" dxfId="0" priority="12"/>
  </conditionalFormatting>
  <pageMargins left="0.7" right="0.7" top="0.75" bottom="0.75" header="0.51180555555555496" footer="0.51180555555555496"/>
  <pageSetup paperSize="9" scale="53" firstPageNumber="0" fitToHeight="0" orientation="landscape" horizontalDpi="300" verticalDpi="300" r:id="rId1"/>
  <rowBreaks count="1" manualBreakCount="1">
    <brk id="4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12"/>
  <sheetViews>
    <sheetView view="pageBreakPreview" workbookViewId="0">
      <selection activeCell="E2" sqref="E2"/>
    </sheetView>
  </sheetViews>
  <sheetFormatPr baseColWidth="10" defaultColWidth="9.1640625" defaultRowHeight="13"/>
  <cols>
    <col min="1" max="1" width="11.83203125" style="519" customWidth="1"/>
    <col min="2" max="2" width="6.6640625" style="520" customWidth="1"/>
    <col min="3" max="3" width="51" style="521" customWidth="1"/>
    <col min="4" max="4" width="47.33203125" style="521" customWidth="1"/>
    <col min="5" max="5" width="18.5" style="522" customWidth="1"/>
    <col min="6" max="6" width="11.83203125" style="519" customWidth="1"/>
    <col min="7" max="256" width="9.1640625" style="523"/>
    <col min="257" max="257" width="11.83203125" style="523" customWidth="1"/>
    <col min="258" max="258" width="6.6640625" style="523" customWidth="1"/>
    <col min="259" max="259" width="51" style="523" customWidth="1"/>
    <col min="260" max="260" width="47.33203125" style="523" customWidth="1"/>
    <col min="261" max="261" width="18.5" style="523" customWidth="1"/>
    <col min="262" max="262" width="11.83203125" style="523" customWidth="1"/>
    <col min="263" max="512" width="9.1640625" style="523"/>
    <col min="513" max="513" width="11.83203125" style="523" customWidth="1"/>
    <col min="514" max="514" width="6.6640625" style="523" customWidth="1"/>
    <col min="515" max="515" width="51" style="523" customWidth="1"/>
    <col min="516" max="516" width="47.33203125" style="523" customWidth="1"/>
    <col min="517" max="517" width="18.5" style="523" customWidth="1"/>
    <col min="518" max="518" width="11.83203125" style="523" customWidth="1"/>
    <col min="519" max="768" width="9.1640625" style="523"/>
    <col min="769" max="769" width="11.83203125" style="523" customWidth="1"/>
    <col min="770" max="770" width="6.6640625" style="523" customWidth="1"/>
    <col min="771" max="771" width="51" style="523" customWidth="1"/>
    <col min="772" max="772" width="47.33203125" style="523" customWidth="1"/>
    <col min="773" max="773" width="18.5" style="523" customWidth="1"/>
    <col min="774" max="774" width="11.83203125" style="523" customWidth="1"/>
    <col min="775" max="1024" width="9.1640625" style="523"/>
  </cols>
  <sheetData>
    <row r="1" spans="1:6" ht="39.75" customHeight="1">
      <c r="B1" s="524"/>
      <c r="C1" s="524" t="s">
        <v>1073</v>
      </c>
      <c r="D1" s="524"/>
      <c r="E1" s="524"/>
    </row>
    <row r="2" spans="1:6" ht="90.75" customHeight="1">
      <c r="B2" s="524"/>
      <c r="C2" s="524" t="s">
        <v>1074</v>
      </c>
      <c r="D2" s="524"/>
      <c r="E2" s="524"/>
    </row>
    <row r="4" spans="1:6" s="529" customFormat="1" ht="25.5" customHeight="1">
      <c r="A4" s="525"/>
      <c r="B4" s="526" t="s">
        <v>1075</v>
      </c>
      <c r="C4" s="526" t="s">
        <v>1076</v>
      </c>
      <c r="D4" s="527" t="s">
        <v>1077</v>
      </c>
      <c r="E4" s="528" t="s">
        <v>1078</v>
      </c>
      <c r="F4" s="525"/>
    </row>
    <row r="5" spans="1:6" ht="33.75" customHeight="1">
      <c r="B5" s="530">
        <v>1</v>
      </c>
      <c r="C5" s="526" t="s">
        <v>1079</v>
      </c>
      <c r="D5" s="526" t="s">
        <v>1080</v>
      </c>
      <c r="E5" s="531" t="e">
        <f>'A - OŠ Marin Držić'!#REF!</f>
        <v>#REF!</v>
      </c>
    </row>
    <row r="6" spans="1:6" ht="33.75" customHeight="1">
      <c r="B6" s="530">
        <v>2</v>
      </c>
      <c r="C6" s="526" t="s">
        <v>1081</v>
      </c>
      <c r="D6" s="526" t="s">
        <v>1082</v>
      </c>
      <c r="E6" s="532">
        <f>'B - OŠ Marin Getaldić'!J76</f>
        <v>0</v>
      </c>
    </row>
    <row r="7" spans="1:6" ht="33.75" customHeight="1">
      <c r="B7" s="530">
        <v>3</v>
      </c>
      <c r="C7" s="526" t="s">
        <v>1083</v>
      </c>
      <c r="D7" s="526" t="s">
        <v>1084</v>
      </c>
      <c r="E7" s="532">
        <f>'C - OŠ Ivan Gundulić'!J97</f>
        <v>0</v>
      </c>
    </row>
    <row r="8" spans="1:6" ht="33.75" customHeight="1">
      <c r="B8" s="530">
        <v>4</v>
      </c>
      <c r="C8" s="526" t="s">
        <v>1085</v>
      </c>
      <c r="D8" s="526" t="s">
        <v>1086</v>
      </c>
      <c r="E8" s="532">
        <f>'D - OŠ Lapad'!J110</f>
        <v>0</v>
      </c>
    </row>
    <row r="9" spans="1:6" ht="33.75" customHeight="1">
      <c r="B9" s="530">
        <v>5</v>
      </c>
      <c r="C9" s="526" t="s">
        <v>1087</v>
      </c>
      <c r="D9" s="526" t="s">
        <v>1088</v>
      </c>
      <c r="E9" s="532">
        <f>'E - OŠ Antun Masle'!J92</f>
        <v>0</v>
      </c>
    </row>
    <row r="10" spans="1:6" ht="33.75" customHeight="1">
      <c r="B10" s="530">
        <v>6</v>
      </c>
      <c r="C10" s="526" t="s">
        <v>1089</v>
      </c>
      <c r="D10" s="526" t="s">
        <v>1090</v>
      </c>
      <c r="E10" s="532">
        <f>'F - OŠ Mokošica'!J101</f>
        <v>0</v>
      </c>
    </row>
    <row r="11" spans="1:6" ht="33.75" customHeight="1">
      <c r="B11" s="533">
        <v>7</v>
      </c>
      <c r="C11" s="526" t="s">
        <v>1091</v>
      </c>
      <c r="D11" s="534" t="s">
        <v>1092</v>
      </c>
      <c r="E11" s="531">
        <f>'G - OŠ Montovjerna'!J98</f>
        <v>0</v>
      </c>
    </row>
    <row r="12" spans="1:6" ht="42" customHeight="1">
      <c r="B12" s="539" t="s">
        <v>1093</v>
      </c>
      <c r="C12" s="539"/>
      <c r="D12" s="539"/>
      <c r="E12" s="535" t="e">
        <f>SUM(E5:E11)</f>
        <v>#REF!</v>
      </c>
    </row>
  </sheetData>
  <mergeCells count="1">
    <mergeCell ref="B12:D12"/>
  </mergeCells>
  <pageMargins left="1" right="1" top="1" bottom="1" header="0.51180555555555496" footer="0.5"/>
  <pageSetup paperSize="9" scale="85" firstPageNumber="0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18</vt:i4>
      </vt:variant>
    </vt:vector>
  </HeadingPairs>
  <TitlesOfParts>
    <vt:vector size="26" baseType="lpstr">
      <vt:lpstr>A - OŠ Marin Držić</vt:lpstr>
      <vt:lpstr>B - OŠ Marin Getaldić</vt:lpstr>
      <vt:lpstr>C - OŠ Ivan Gundulić</vt:lpstr>
      <vt:lpstr>D - OŠ Lapad</vt:lpstr>
      <vt:lpstr>E - OŠ Antun Masle</vt:lpstr>
      <vt:lpstr>F - OŠ Mokošica</vt:lpstr>
      <vt:lpstr>G - OŠ Montovjerna</vt:lpstr>
      <vt:lpstr>Rekapitulacija</vt:lpstr>
      <vt:lpstr>'C - OŠ Ivan Gundulić'!_FilterDatabase</vt:lpstr>
      <vt:lpstr>'E - OŠ Antun Masle'!_FilterDatabase</vt:lpstr>
      <vt:lpstr>'F - OŠ Mokošica'!_FilterDatabase</vt:lpstr>
      <vt:lpstr>'F - OŠ Mokošica'!_GoBack</vt:lpstr>
      <vt:lpstr>'A - OŠ Marin Držić'!Print_Area</vt:lpstr>
      <vt:lpstr>'B - OŠ Marin Getaldić'!Print_Area</vt:lpstr>
      <vt:lpstr>'C - OŠ Ivan Gundulić'!Print_Area</vt:lpstr>
      <vt:lpstr>'E - OŠ Antun Masle'!Print_Area</vt:lpstr>
      <vt:lpstr>'F - OŠ Mokošica'!Print_Area</vt:lpstr>
      <vt:lpstr>Rekapitulacija!Print_Area</vt:lpstr>
      <vt:lpstr>'A - OŠ Marin Držić'!Print_Titles</vt:lpstr>
      <vt:lpstr>'B - OŠ Marin Getaldić'!Print_Titles</vt:lpstr>
      <vt:lpstr>'C - OŠ Ivan Gundulić'!Print_Titles</vt:lpstr>
      <vt:lpstr>'D - OŠ Lapad'!Print_Titles</vt:lpstr>
      <vt:lpstr>'E - OŠ Antun Masle'!Print_Titles</vt:lpstr>
      <vt:lpstr>'F - OŠ Mokošica'!Print_Titles</vt:lpstr>
      <vt:lpstr>'G - OŠ Montovjerna'!Print_Titles</vt:lpstr>
      <vt:lpstr>'D - OŠ Lapad'!Print_Titles_0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Zvono</dc:creator>
  <dc:description/>
  <cp:lastModifiedBy>Ana Zupčić</cp:lastModifiedBy>
  <cp:revision>10</cp:revision>
  <cp:lastPrinted>2023-07-03T09:44:22Z</cp:lastPrinted>
  <dcterms:created xsi:type="dcterms:W3CDTF">2020-07-07T09:47:18Z</dcterms:created>
  <dcterms:modified xsi:type="dcterms:W3CDTF">2026-08-31T13:39:31Z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